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8"/>
  <workbookPr defaultThemeVersion="166925"/>
  <mc:AlternateContent xmlns:mc="http://schemas.openxmlformats.org/markup-compatibility/2006">
    <mc:Choice Requires="x15">
      <x15ac:absPath xmlns:x15ac="http://schemas.microsoft.com/office/spreadsheetml/2010/11/ac" url="/Users/alanpaul/Desktop/"/>
    </mc:Choice>
  </mc:AlternateContent>
  <xr:revisionPtr revIDLastSave="0" documentId="8_{FE350AF3-253F-2B42-94E1-2BFF387631F7}" xr6:coauthVersionLast="47" xr6:coauthVersionMax="47" xr10:uidLastSave="{00000000-0000-0000-0000-000000000000}"/>
  <bookViews>
    <workbookView xWindow="28800" yWindow="0" windowWidth="38400" windowHeight="21120" activeTab="1" xr2:uid="{B97B0104-4D82-49E1-95DF-E3E48FF24CB4}"/>
  </bookViews>
  <sheets>
    <sheet name="Index" sheetId="14" r:id="rId1"/>
    <sheet name="Tab 1.1" sheetId="20" r:id="rId2"/>
    <sheet name="Tab 1.2" sheetId="2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s>
  <definedNames>
    <definedName name="___bas1">[1]Output!$A$1:$I$49</definedName>
    <definedName name="___bas2">[1]Output!$A$1:$H$46</definedName>
    <definedName name="___EXP2">[2]Exp!#REF!</definedName>
    <definedName name="___lo2" localSheetId="1" hidden="1">{"Main Economic Indicators",#N/A,FALSE,"C"}</definedName>
    <definedName name="___lo2" hidden="1">{"Main Economic Indicators",#N/A,FALSE,"C"}</definedName>
    <definedName name="___loi3" localSheetId="1" hidden="1">{"Main Economic Indicators",#N/A,FALSE,"C"}</definedName>
    <definedName name="___loi3" hidden="1">{"Main Economic Indicators",#N/A,FALSE,"C"}</definedName>
    <definedName name="___MCV1">[3]Main!$E$64:$AH$64</definedName>
    <definedName name="___prt1">#N/A</definedName>
    <definedName name="___prt2">#N/A</definedName>
    <definedName name="___prt3">#N/A</definedName>
    <definedName name="___prt4">#N/A</definedName>
    <definedName name="___prt5">#N/A</definedName>
    <definedName name="___prt6">#N/A</definedName>
    <definedName name="___prt7">#N/A</definedName>
    <definedName name="___prt8">#N/A</definedName>
    <definedName name="___RED22">[4]red26!$B$122:$F$143</definedName>
    <definedName name="___RED23">[4]red34!$C$1:$M$52</definedName>
    <definedName name="___xr2">[5]CIRRs!#REF!</definedName>
    <definedName name="___xr96">[5]CIRRs!#REF!</definedName>
    <definedName name="___YR0110">[2]Imp:Trade!$O$9:$R$464</definedName>
    <definedName name="___YR89">[2]Imp:Trade!$C$9:$C$464</definedName>
    <definedName name="___YR90">[2]Imp:Trade!$D$9:$D$464</definedName>
    <definedName name="___YR91">[2]Imp:Trade!$E$9:$E$464</definedName>
    <definedName name="___YR92">[2]Imp:Trade!$F$9:$F$464</definedName>
    <definedName name="___YR93">[2]Imp:Trade!$G$9:$G$464</definedName>
    <definedName name="___YR94">[2]Imp:Trade!$H$9:$H$464</definedName>
    <definedName name="___YR95">[2]Imp:Trade!$I$9:$I$464</definedName>
    <definedName name="__123Graph_A" hidden="1">[6]PYRAMID!$A$184:$A$263</definedName>
    <definedName name="__123Graph_AADVANCE" hidden="1">#REF!</definedName>
    <definedName name="__123Graph_AChart1" hidden="1">'[7]2'!#REF!</definedName>
    <definedName name="__123Graph_AChart2" hidden="1">'[7]2'!#REF!</definedName>
    <definedName name="__123Graph_AChart3" hidden="1">'[7]2'!#REF!</definedName>
    <definedName name="__123Graph_AChart4" hidden="1">'[8]BOZ-NDF-OLD'!$B$58:$B$108</definedName>
    <definedName name="__123Graph_AChart5" hidden="1">'[8]BOZ-NDF-OLD'!$B$58:$B$108</definedName>
    <definedName name="__123Graph_AChart6" hidden="1">'[8]BOZ-NDF-OLD'!$B$58:$B$108</definedName>
    <definedName name="__123Graph_AChart7" hidden="1">'[8]BOZ-NDF-OLD'!$B$58:$B$108</definedName>
    <definedName name="__123Graph_AChart8" hidden="1">'[8]BOZ-NDF-OLD'!$B$58:$B$108</definedName>
    <definedName name="__123Graph_ACurrent" hidden="1">'[7]2'!#REF!</definedName>
    <definedName name="__123Graph_ACURRISS" hidden="1">'[9]CBH old'!#REF!</definedName>
    <definedName name="__123Graph_AEXCH" hidden="1">'[9]CBH old'!#REF!</definedName>
    <definedName name="__123Graph_AGRAPH1" hidden="1">[6]PYRAMID!$A$184:$A$263</definedName>
    <definedName name="__123Graph_AGRAPH2" hidden="1">[6]PYRAMID!$A$184:$A$263</definedName>
    <definedName name="__123Graph_AGRAPH3" hidden="1">[6]PYRAMID!$A$184:$A$263</definedName>
    <definedName name="__123Graph_AIBRD_LEND" hidden="1">[10]WB!$Q$13:$AK$13</definedName>
    <definedName name="__123Graph_AMINFEX" hidden="1">'[11]8'!#REF!</definedName>
    <definedName name="__123Graph_APIPELINE" hidden="1">[10]BoP!$U$359:$AQ$359</definedName>
    <definedName name="__123Graph_ARATE" hidden="1">'[11]8'!#REF!</definedName>
    <definedName name="__123Graph_AREER" hidden="1">[10]ER!#REF!</definedName>
    <definedName name="__123Graph_AWEEKLY" hidden="1">#REF!</definedName>
    <definedName name="__123Graph_B" hidden="1">[12]E!#REF!</definedName>
    <definedName name="__123Graph_BChart1" hidden="1">'[7]2'!#REF!</definedName>
    <definedName name="__123Graph_BChart2" hidden="1">'[7]2'!#REF!</definedName>
    <definedName name="__123Graph_BChart3" hidden="1">'[7]2'!#REF!</definedName>
    <definedName name="__123Graph_BCurrent" hidden="1">'[7]2'!#REF!</definedName>
    <definedName name="__123Graph_BEXCH" hidden="1">'[9]CBH old'!#REF!</definedName>
    <definedName name="__123Graph_BGDP" hidden="1">'[13]Quarterly Program'!#REF!</definedName>
    <definedName name="__123Graph_BIBRD_LEND" hidden="1">[10]WB!$Q$61:$AK$61</definedName>
    <definedName name="__123Graph_BMONEY" hidden="1">'[13]Quarterly Program'!#REF!</definedName>
    <definedName name="__123Graph_BPIPELINE" hidden="1">[10]BoP!$U$358:$AQ$358</definedName>
    <definedName name="__123Graph_BREER" hidden="1">[10]ER!#REF!</definedName>
    <definedName name="__123Graph_C" hidden="1">[12]E!#REF!</definedName>
    <definedName name="__123Graph_CChart1" hidden="1">'[7]2'!#REF!</definedName>
    <definedName name="__123Graph_CChart2" hidden="1">'[7]2'!#REF!</definedName>
    <definedName name="__123Graph_CChart3" hidden="1">'[7]2'!#REF!</definedName>
    <definedName name="__123Graph_CCurrent" hidden="1">'[7]2'!#REF!</definedName>
    <definedName name="__123Graph_CREER" hidden="1">[10]ER!#REF!</definedName>
    <definedName name="__123Graph_D" hidden="1">[12]E!#REF!</definedName>
    <definedName name="__123Graph_DChart1" hidden="1">'[7]2'!#REF!</definedName>
    <definedName name="__123Graph_DChart2" hidden="1">'[7]2'!#REF!</definedName>
    <definedName name="__123Graph_DChart3" hidden="1">'[7]2'!#REF!</definedName>
    <definedName name="__123Graph_DCurrent" hidden="1">'[7]2'!#REF!</definedName>
    <definedName name="__123Graph_DEXCH" hidden="1">'[9]CBH old'!#REF!</definedName>
    <definedName name="__123Graph_E" hidden="1">[12]E!#REF!</definedName>
    <definedName name="__123Graph_EChart1" hidden="1">'[7]2'!#REF!</definedName>
    <definedName name="__123Graph_EChart2" hidden="1">'[7]2'!#REF!</definedName>
    <definedName name="__123Graph_EChart3" hidden="1">'[7]2'!#REF!</definedName>
    <definedName name="__123Graph_ECurrent" hidden="1">'[7]2'!#REF!</definedName>
    <definedName name="__123Graph_EEXCH" hidden="1">'[9]CBH old'!#REF!</definedName>
    <definedName name="__123Graph_F" hidden="1">[14]SEI!#REF!</definedName>
    <definedName name="__123Graph_FChart1" hidden="1">'[7]2'!#REF!</definedName>
    <definedName name="__123Graph_FChart2" hidden="1">'[7]2'!#REF!</definedName>
    <definedName name="__123Graph_FChart3" hidden="1">'[7]2'!#REF!</definedName>
    <definedName name="__123Graph_FCurrent" hidden="1">'[7]2'!#REF!</definedName>
    <definedName name="__123Graph_X" hidden="1">[6]PYRAMID!$D$184:$D$263</definedName>
    <definedName name="__123Graph_XChart1" hidden="1">'[15]Summary BOP'!#REF!</definedName>
    <definedName name="__123Graph_XChart2" hidden="1">'[8]BOZ-NDF-OLD'!$B$58:$B$108</definedName>
    <definedName name="__123Graph_XChart3" hidden="1">'[8]BOZ-NDF-OLD'!$B$58:$B$108</definedName>
    <definedName name="__123Graph_XChart4" hidden="1">'[8]BOZ-NDF-OLD'!$B$58:$B$108</definedName>
    <definedName name="__123Graph_XChart5" hidden="1">'[8]BOZ-NDF-OLD'!$B$58:$B$108</definedName>
    <definedName name="__123Graph_XChart6" hidden="1">'[8]BOZ-NDF-OLD'!$B$58:$B$108</definedName>
    <definedName name="__123Graph_XChart7" hidden="1">'[8]BOZ-NDF-OLD'!$B$58:$B$108</definedName>
    <definedName name="__123Graph_XChart8" hidden="1">'[8]BOZ-NDF-OLD'!$B$58:$B$108</definedName>
    <definedName name="__123Graph_XCURRENCY" hidden="1">'[11]8'!#REF!</definedName>
    <definedName name="__123Graph_XCurrent" hidden="1">[16]CPIINDEX!$B$263:$B$310</definedName>
    <definedName name="__123Graph_XGRAPH1" hidden="1">[6]PYRAMID!$B$184:$B$263</definedName>
    <definedName name="__123Graph_XGRAPH2" hidden="1">[6]PYRAMID!$C$184:$C$263</definedName>
    <definedName name="__123Graph_XGRAPH3" hidden="1">[6]PYRAMID!$D$184:$D$263</definedName>
    <definedName name="__123Graph_XIBRD_LEND" hidden="1">[10]WB!$Q$9:$AK$9</definedName>
    <definedName name="__bas1">[1]Output!$A$1:$I$49</definedName>
    <definedName name="__bas2">[1]Output!$A$1:$H$46</definedName>
    <definedName name="__EXP2">[2]Exp!#REF!</definedName>
    <definedName name="__lo2" localSheetId="1" hidden="1">{"Main Economic Indicators",#N/A,FALSE,"C"}</definedName>
    <definedName name="__lo2" hidden="1">{"Main Economic Indicators",#N/A,FALSE,"C"}</definedName>
    <definedName name="__loi3" localSheetId="1" hidden="1">{"Main Economic Indicators",#N/A,FALSE,"C"}</definedName>
    <definedName name="__loi3" hidden="1">{"Main Economic Indicators",#N/A,FALSE,"C"}</definedName>
    <definedName name="__MCV1">[3]Main!$E$64:$AH$64</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RED22">[4]red26!$B$122:$F$143</definedName>
    <definedName name="__RED23">[4]red34!$C$1:$M$52</definedName>
    <definedName name="__RES2">[17]RES!#REF!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7">#REF!</definedName>
    <definedName name="__TAB8">#REF!</definedName>
    <definedName name="__WEO1">#REF!</definedName>
    <definedName name="__WEO2">#REF!</definedName>
    <definedName name="__xr2">[5]CIRRs!#REF!</definedName>
    <definedName name="__xr96">[5]CIRRs!#REF!</definedName>
    <definedName name="__YR0110">[2]Imp:Trade!$O$9:$R$464</definedName>
    <definedName name="__YR89">[2]Imp:Trade!$C$9:$C$464</definedName>
    <definedName name="__YR90">[2]Imp:Trade!$D$9:$D$464</definedName>
    <definedName name="__YR91">[2]Imp:Trade!$E$9:$E$464</definedName>
    <definedName name="__YR92">[2]Imp:Trade!$F$9:$F$464</definedName>
    <definedName name="__YR93">[2]Imp:Trade!$G$9:$G$464</definedName>
    <definedName name="__YR94">[2]Imp:Trade!$H$9:$H$464</definedName>
    <definedName name="__YR95">[2]Imp:Trade!$I$9:$I$464</definedName>
    <definedName name="_1___123Graph_AChart_1A" hidden="1">[16]CPIINDEX!$O$263:$O$310</definedName>
    <definedName name="_10___123Graph_XChart_3A" hidden="1">[16]CPIINDEX!$B$203:$B$310</definedName>
    <definedName name="_11___123Graph_XChart_4A" hidden="1">[16]CPIINDEX!$B$239:$B$298</definedName>
    <definedName name="_11__123Graph_BIBA_IBRD" hidden="1">[10]WB!#REF!</definedName>
    <definedName name="_12__123Graph_AChart_2A" hidden="1">[18]CPIINDEX!$K$203:$K$304</definedName>
    <definedName name="_123graph_b" hidden="1">[19]A!#REF!</definedName>
    <definedName name="_12no" hidden="1">'[20]Dep fonct'!#REF!</definedName>
    <definedName name="_13__123Graph_BWB_ADJ_PRJ" hidden="1">[10]WB!$Q$257:$AK$257</definedName>
    <definedName name="_15__123Graph_XREALEX_WAGE" hidden="1">[21]PRIVATE!#REF!</definedName>
    <definedName name="_16__123Graph_AChart_3A" hidden="1">[18]CPIINDEX!$O$203:$O$304</definedName>
    <definedName name="_1979_168">#REF!</definedName>
    <definedName name="_1979_169">#REF!</definedName>
    <definedName name="_1979_170">#REF!</definedName>
    <definedName name="_1979_171">#REF!</definedName>
    <definedName name="_1979_172">#REF!</definedName>
    <definedName name="_1979_173">#REF!</definedName>
    <definedName name="_1980_168">#REF!</definedName>
    <definedName name="_1980_169">#REF!</definedName>
    <definedName name="_1980_170">#REF!</definedName>
    <definedName name="_1980_171">#REF!</definedName>
    <definedName name="_1980_172">#REF!</definedName>
    <definedName name="_1980_173">#REF!</definedName>
    <definedName name="_1981_168">#REF!</definedName>
    <definedName name="_1981_169">#REF!</definedName>
    <definedName name="_1981_170">#REF!</definedName>
    <definedName name="_1981_171">#REF!</definedName>
    <definedName name="_1981_172">#REF!</definedName>
    <definedName name="_1981_173">#REF!</definedName>
    <definedName name="_1982_168">#REF!</definedName>
    <definedName name="_1982_169">#REF!</definedName>
    <definedName name="_1982_170">#REF!</definedName>
    <definedName name="_1982_171">#REF!</definedName>
    <definedName name="_1982_172">#REF!</definedName>
    <definedName name="_1982_173">#REF!</definedName>
    <definedName name="_1983_168">#REF!</definedName>
    <definedName name="_1983_169">#REF!</definedName>
    <definedName name="_1983_170">#REF!</definedName>
    <definedName name="_1983_171">#REF!</definedName>
    <definedName name="_1983_172">#REF!</definedName>
    <definedName name="_1983_173">#REF!</definedName>
    <definedName name="_1984_168">#REF!</definedName>
    <definedName name="_1984_169">#REF!</definedName>
    <definedName name="_1984_170">#REF!</definedName>
    <definedName name="_1984_171">#REF!</definedName>
    <definedName name="_1984_172">#REF!</definedName>
    <definedName name="_1984_173">#REF!</definedName>
    <definedName name="_1985_168">#REF!</definedName>
    <definedName name="_1985_169">#REF!</definedName>
    <definedName name="_1985_170">#REF!</definedName>
    <definedName name="_1985_171">#REF!</definedName>
    <definedName name="_1985_172">#REF!</definedName>
    <definedName name="_1985_173">#REF!</definedName>
    <definedName name="_1986_168">#REF!</definedName>
    <definedName name="_1986_169">#REF!</definedName>
    <definedName name="_1986_170">#REF!</definedName>
    <definedName name="_1986_171">#REF!</definedName>
    <definedName name="_1986_172">#REF!</definedName>
    <definedName name="_1986_173">#REF!</definedName>
    <definedName name="_1987_168">#REF!</definedName>
    <definedName name="_1987_169">#REF!</definedName>
    <definedName name="_1987_170">#REF!</definedName>
    <definedName name="_1987_171">#REF!</definedName>
    <definedName name="_1987_172">#REF!</definedName>
    <definedName name="_1987_173">#REF!</definedName>
    <definedName name="_1988_168">#REF!</definedName>
    <definedName name="_1988_169">#REF!</definedName>
    <definedName name="_1988_170">#REF!</definedName>
    <definedName name="_1988_171">#REF!</definedName>
    <definedName name="_1988_172">#REF!</definedName>
    <definedName name="_1988_173">#REF!</definedName>
    <definedName name="_1989_168">#REF!</definedName>
    <definedName name="_1989_169">#REF!</definedName>
    <definedName name="_1989_170">#REF!</definedName>
    <definedName name="_1989_171">#REF!</definedName>
    <definedName name="_1989_172">#REF!</definedName>
    <definedName name="_1989_173">#REF!</definedName>
    <definedName name="_1990_168">#REF!</definedName>
    <definedName name="_1990_169">#REF!</definedName>
    <definedName name="_1990_170">#REF!</definedName>
    <definedName name="_1990_171">#REF!</definedName>
    <definedName name="_1990_172">#REF!</definedName>
    <definedName name="_1990_173">#REF!</definedName>
    <definedName name="_1991_168">#REF!</definedName>
    <definedName name="_1991_169">#REF!</definedName>
    <definedName name="_1991_170">#REF!</definedName>
    <definedName name="_1991_171">#REF!</definedName>
    <definedName name="_1991_172">#REF!</definedName>
    <definedName name="_1991_173">#REF!</definedName>
    <definedName name="_1992_168">#REF!</definedName>
    <definedName name="_1992_169">#REF!</definedName>
    <definedName name="_1992_170">#REF!</definedName>
    <definedName name="_1992_171">#REF!</definedName>
    <definedName name="_1992_172">#REF!</definedName>
    <definedName name="_1992_173">#REF!</definedName>
    <definedName name="_1993_168">#REF!</definedName>
    <definedName name="_1993_169">#REF!</definedName>
    <definedName name="_1993_170">#REF!</definedName>
    <definedName name="_1993_171">#REF!</definedName>
    <definedName name="_1993_172">#REF!</definedName>
    <definedName name="_1993_173">#REF!</definedName>
    <definedName name="_1994_168">#REF!</definedName>
    <definedName name="_1994_169">#REF!</definedName>
    <definedName name="_1994_170">#REF!</definedName>
    <definedName name="_1994_171">#REF!</definedName>
    <definedName name="_1994_172">#REF!</definedName>
    <definedName name="_1994_173">#REF!</definedName>
    <definedName name="_1995_168">#REF!</definedName>
    <definedName name="_1995_169">#REF!</definedName>
    <definedName name="_1995_170">#REF!</definedName>
    <definedName name="_1995_171">#REF!</definedName>
    <definedName name="_1995_172">#REF!</definedName>
    <definedName name="_1995_173">#REF!</definedName>
    <definedName name="_1996_168">#REF!</definedName>
    <definedName name="_1996_169">#REF!</definedName>
    <definedName name="_1996_170">#REF!</definedName>
    <definedName name="_1996_171">#REF!</definedName>
    <definedName name="_1996_172">#REF!</definedName>
    <definedName name="_1996_173">#REF!</definedName>
    <definedName name="_1997_168">#REF!</definedName>
    <definedName name="_1997_169">#REF!</definedName>
    <definedName name="_1997_170">#REF!</definedName>
    <definedName name="_1997_171">#REF!</definedName>
    <definedName name="_1997_172">#REF!</definedName>
    <definedName name="_1997_173">#REF!</definedName>
    <definedName name="_1998_168">#REF!</definedName>
    <definedName name="_1998_169">#REF!</definedName>
    <definedName name="_1998_170">#REF!</definedName>
    <definedName name="_1998_171">#REF!</definedName>
    <definedName name="_1998_172">#REF!</definedName>
    <definedName name="_1998_173">#REF!</definedName>
    <definedName name="_1999_168">#REF!</definedName>
    <definedName name="_1999_169">#REF!</definedName>
    <definedName name="_1999_170">#REF!</definedName>
    <definedName name="_1999_171">#REF!</definedName>
    <definedName name="_1999_172">#REF!</definedName>
    <definedName name="_1999_173">#REF!</definedName>
    <definedName name="_2___123Graph_AChart_2A" hidden="1">[16]CPIINDEX!$K$203:$K$304</definedName>
    <definedName name="_20__123Graph_AChart_4A" hidden="1">[18]CPIINDEX!$O$239:$O$298</definedName>
    <definedName name="_2000_168">#REF!</definedName>
    <definedName name="_2000_169">#REF!</definedName>
    <definedName name="_2000_170">#REF!</definedName>
    <definedName name="_2000_171">#REF!</definedName>
    <definedName name="_2000_172">#REF!</definedName>
    <definedName name="_2000_173">#REF!</definedName>
    <definedName name="_2001_168">#REF!</definedName>
    <definedName name="_2001_169">#REF!</definedName>
    <definedName name="_2001_170">#REF!</definedName>
    <definedName name="_2001_171">#REF!</definedName>
    <definedName name="_2001_172">#REF!</definedName>
    <definedName name="_2001_173">#REF!</definedName>
    <definedName name="_2002_168">#REF!</definedName>
    <definedName name="_2002_169">#REF!</definedName>
    <definedName name="_2002_170">#REF!</definedName>
    <definedName name="_2002_171">#REF!</definedName>
    <definedName name="_2002_172">#REF!</definedName>
    <definedName name="_2002_173">#REF!</definedName>
    <definedName name="_2003_168">#REF!</definedName>
    <definedName name="_2003_169">#REF!</definedName>
    <definedName name="_2003_170">#REF!</definedName>
    <definedName name="_2003_171">#REF!</definedName>
    <definedName name="_2003_172">#REF!</definedName>
    <definedName name="_2003_173">#REF!</definedName>
    <definedName name="_2004_168">#REF!</definedName>
    <definedName name="_2004_169">#REF!</definedName>
    <definedName name="_2004_170">#REF!</definedName>
    <definedName name="_2004_171">#REF!</definedName>
    <definedName name="_2004_172">#REF!</definedName>
    <definedName name="_2004_173">#REF!</definedName>
    <definedName name="_2005_168">#REF!</definedName>
    <definedName name="_2005_169">#REF!</definedName>
    <definedName name="_2005_170">#REF!</definedName>
    <definedName name="_2005_171">#REF!</definedName>
    <definedName name="_2005_172">#REF!</definedName>
    <definedName name="_2005_173">#REF!</definedName>
    <definedName name="_2006_168">#REF!</definedName>
    <definedName name="_2006_169">#REF!</definedName>
    <definedName name="_2006_170">#REF!</definedName>
    <definedName name="_2006_171">#REF!</definedName>
    <definedName name="_2006_172">#REF!</definedName>
    <definedName name="_2006_173">#REF!</definedName>
    <definedName name="_2007_168">#REF!</definedName>
    <definedName name="_2007_169">#REF!</definedName>
    <definedName name="_2007_170">#REF!</definedName>
    <definedName name="_2007_171">#REF!</definedName>
    <definedName name="_2007_172">#REF!</definedName>
    <definedName name="_2007_173">#REF!</definedName>
    <definedName name="_2008_168">#REF!</definedName>
    <definedName name="_2008_169">#REF!</definedName>
    <definedName name="_2008_170">#REF!</definedName>
    <definedName name="_2008_171">#REF!</definedName>
    <definedName name="_2008_172">#REF!</definedName>
    <definedName name="_2008_173">#REF!</definedName>
    <definedName name="_2009_168">#REF!</definedName>
    <definedName name="_2009_169">#REF!</definedName>
    <definedName name="_2009_170">#REF!</definedName>
    <definedName name="_2009_171">#REF!</definedName>
    <definedName name="_2009_172">#REF!</definedName>
    <definedName name="_2009_173">#REF!</definedName>
    <definedName name="_2010_168">#REF!</definedName>
    <definedName name="_2010_169">#REF!</definedName>
    <definedName name="_2010_170">#REF!</definedName>
    <definedName name="_2010_171">#REF!</definedName>
    <definedName name="_2010_172">#REF!</definedName>
    <definedName name="_2010_173">#REF!</definedName>
    <definedName name="_2011_168">#REF!</definedName>
    <definedName name="_2011_169">#REF!</definedName>
    <definedName name="_2011_170">#REF!</definedName>
    <definedName name="_2011_171">#REF!</definedName>
    <definedName name="_2011_172">#REF!</definedName>
    <definedName name="_2011_173">#REF!</definedName>
    <definedName name="_2012_168">#REF!</definedName>
    <definedName name="_2012_169">#REF!</definedName>
    <definedName name="_2012_170">#REF!</definedName>
    <definedName name="_2012_171">#REF!</definedName>
    <definedName name="_2012_172">#REF!</definedName>
    <definedName name="_2012_173">#REF!</definedName>
    <definedName name="_21__123Graph_ACHART_8" hidden="1">#REF!</definedName>
    <definedName name="_27__123Graph_ACPI_ER_LOG" hidden="1">[22]ER!#REF!</definedName>
    <definedName name="_28__123Graph_AGROWTH_CPI" hidden="1">[23]Data!#REF!</definedName>
    <definedName name="_29__123Graph_ANDA_2" hidden="1">[24]A!#REF!</definedName>
    <definedName name="_3___123Graph_AChart_3A" hidden="1">[16]CPIINDEX!$O$203:$O$304</definedName>
    <definedName name="_3__123Graph_ACHART_1" hidden="1">[25]A!$C$31:$AJ$31</definedName>
    <definedName name="_3__123Graph_ACPI_ER_LOG" hidden="1">[10]ER!#REF!</definedName>
    <definedName name="_30__123Graph_ANDA_NIR" hidden="1">[24]A!#REF!</definedName>
    <definedName name="_31__123Graph_BCHART_1" hidden="1">[25]A!$C$28:$AJ$28</definedName>
    <definedName name="_35__123Graph_BChart_1A" hidden="1">[18]CPIINDEX!$S$263:$S$310</definedName>
    <definedName name="_36__123Graph_BCHART_2" hidden="1">[25]A!$C$36:$AJ$36</definedName>
    <definedName name="_3Macros_Import_.qbop" localSheetId="1">[26]!'[Macros Import].qbop'</definedName>
    <definedName name="_3Macros_Import_.qbop" localSheetId="2">[26]!'[Macros Import].qbop'</definedName>
    <definedName name="_3Macros_Import_.qbop">[26]!'[Macros Import].qbop'</definedName>
    <definedName name="_4___123Graph_AChart_4A" hidden="1">[16]CPIINDEX!$O$239:$O$298</definedName>
    <definedName name="_4__123Graph_BCPI_ER_LOG" hidden="1">[22]ER!#REF!</definedName>
    <definedName name="_40__123Graph_BChart_3A" hidden="1">[18]CPIINDEX!#REF!</definedName>
    <definedName name="_44__123Graph_BChart_4A" hidden="1">[18]CPIINDEX!#REF!</definedName>
    <definedName name="_45__123Graph_BCHART_8" hidden="1">#REF!</definedName>
    <definedName name="_5___123Graph_BChart_1A" hidden="1">[16]CPIINDEX!$S$263:$S$310</definedName>
    <definedName name="_5__123Graph_AIBA_IBRD" hidden="1">[10]WB!$Q$62:$AK$62</definedName>
    <definedName name="_5__123Graph_BIBA_IBRD" hidden="1">[22]WB!#REF!</definedName>
    <definedName name="_51__123Graph_BCPI_ER_LOG" hidden="1">[22]ER!#REF!</definedName>
    <definedName name="_57__123Graph_BIBA_IBRD" hidden="1">[22]WB!#REF!</definedName>
    <definedName name="_58__123Graph_CCHART_1" hidden="1">[25]A!$C$24:$AJ$24</definedName>
    <definedName name="_59__123Graph_CCHART_2" hidden="1">[25]A!$C$38:$AJ$38</definedName>
    <definedName name="_6___123Graph_BChart_3A" hidden="1">[16]CPIINDEX!#REF!</definedName>
    <definedName name="_60__123Graph_CCHART_8" hidden="1">#REF!</definedName>
    <definedName name="_61__123Graph_DCHART_8" hidden="1">#REF!</definedName>
    <definedName name="_62__123Graph_DGROWTH_CPI" hidden="1">[23]Data!#REF!</definedName>
    <definedName name="_63__123Graph_DNDA_NIR" hidden="1">[24]A!#REF!</definedName>
    <definedName name="_64__123Graph_XCHART_1" hidden="1">[25]A!$C$5:$AJ$5</definedName>
    <definedName name="_68__123Graph_XChart_1A" hidden="1">[18]CPIINDEX!$B$263:$B$310</definedName>
    <definedName name="_69__123Graph_XCHART_2" hidden="1">[25]A!$C$39:$AJ$39</definedName>
    <definedName name="_7___123Graph_BChart_4A" hidden="1">[16]CPIINDEX!#REF!</definedName>
    <definedName name="_7__123Graph_AChart_1A" hidden="1">[18]CPIINDEX!$O$263:$O$310</definedName>
    <definedName name="_7__123Graph_AWB_ADJ_PRJ" hidden="1">[10]WB!$Q$255:$AK$255</definedName>
    <definedName name="_73__123Graph_XChart_2A" hidden="1">[18]CPIINDEX!$B$203:$B$310</definedName>
    <definedName name="_77__123Graph_XChart_3A" hidden="1">[18]CPIINDEX!$B$203:$B$310</definedName>
    <definedName name="_8___123Graph_XChart_1A" hidden="1">[16]CPIINDEX!$B$263:$B$310</definedName>
    <definedName name="_8__123Graph_ACHART_2" hidden="1">[25]A!$C$31:$AJ$31</definedName>
    <definedName name="_81__123Graph_XChart_4A" hidden="1">[18]CPIINDEX!$B$239:$B$298</definedName>
    <definedName name="_82__123Graph_XCHART_8" hidden="1">#REF!</definedName>
    <definedName name="_83__123Graph_XNDA_2" hidden="1">[24]A!#REF!</definedName>
    <definedName name="_84__123Graph_XNDA_NIR" hidden="1">[24]A!#REF!</definedName>
    <definedName name="_9___123Graph_XChart_2A" hidden="1">[16]CPIINDEX!$B$203:$B$310</definedName>
    <definedName name="_9__123Graph_BCPI_ER_LOG" hidden="1">[10]ER!#REF!</definedName>
    <definedName name="_90__123Graph_XREALEX_WAGE" hidden="1">[27]PRIVATE!#REF!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as1">[1]Output!$A$1:$I$49</definedName>
    <definedName name="_bas2">[1]Output!$A$1:$H$46</definedName>
    <definedName name="_BOP2">[28]BoP!#REF!</definedName>
    <definedName name="_Dist_Bin" hidden="1">#REF!</definedName>
    <definedName name="_Dist_Values" hidden="1">#REF!</definedName>
    <definedName name="_DLX2.USE">#REF!</definedName>
    <definedName name="_EXP2">[2]Exp!#REF!</definedName>
    <definedName name="_Fill" hidden="1">#REF!</definedName>
    <definedName name="_Fill1" hidden="1">#REF!</definedName>
    <definedName name="_Filler" hidden="1">[29]A!$A$43:$A$598</definedName>
    <definedName name="_filterd" hidden="1">[30]C!$P$428:$T$428</definedName>
    <definedName name="_xlnm._FilterDatabase" hidden="1">[31]C!$P$428:$T$428</definedName>
    <definedName name="_Key1" hidden="1">#REF!</definedName>
    <definedName name="_Key2" hidden="1">[32]Contents!#REF!</definedName>
    <definedName name="_lo2" localSheetId="1" hidden="1">{"Main Economic Indicators",#N/A,FALSE,"C"}</definedName>
    <definedName name="_lo2" hidden="1">{"Main Economic Indicators",#N/A,FALSE,"C"}</definedName>
    <definedName name="_loi3" localSheetId="1" hidden="1">{"Main Economic Indicators",#N/A,FALSE,"C"}</definedName>
    <definedName name="_loi3" hidden="1">{"Main Economic Indicators",#N/A,FALSE,"C"}</definedName>
    <definedName name="_Macros_Import_.qbop">#N/A</definedName>
    <definedName name="_MCV1">[3]Main!$E$64:$AH$64</definedName>
    <definedName name="_MTS2">'[33]Annual Tables'!#REF!</definedName>
    <definedName name="_Order1" hidden="1">255</definedName>
    <definedName name="_Order2" hidden="1">255</definedName>
    <definedName name="_PAG2">[33]Index!#REF!</definedName>
    <definedName name="_PAG3">[33]Index!#REF!</definedName>
    <definedName name="_PAG4">[33]Index!#REF!</definedName>
    <definedName name="_PAG5">[33]Index!#REF!</definedName>
    <definedName name="_PAG6">[33]Index!#REF!</definedName>
    <definedName name="_Parse_In" hidden="1">#REF!</definedName>
    <definedName name="_Parse_Out" hidden="1">#REF!</definedName>
    <definedName name="_pro2001">[34]pro2001!$A$1:$B$72</definedName>
    <definedName name="_prt1">#N/A</definedName>
    <definedName name="_prt2">#N/A</definedName>
    <definedName name="_prt3">#N/A</definedName>
    <definedName name="_prt4">#N/A</definedName>
    <definedName name="_prt5">#N/A</definedName>
    <definedName name="_prt6">#N/A</definedName>
    <definedName name="_prt7">#N/A</definedName>
    <definedName name="_prt8">#N/A</definedName>
    <definedName name="_RED22">[4]red26!$B$122:$F$143</definedName>
    <definedName name="_RED23">[4]red34!$C$1:$M$52</definedName>
    <definedName name="_Regression_Int" hidden="1">1</definedName>
    <definedName name="_Regression_Out" hidden="1">#REF!</definedName>
    <definedName name="_Regression_X" hidden="1">#REF!</definedName>
    <definedName name="_Regression_Y" hidden="1">#REF!</definedName>
    <definedName name="_RES2">[28]RES!#REF!</definedName>
    <definedName name="_Sort" hidden="1">#REF!</definedName>
    <definedName name="_tab1">[35]B!$B$1:$AR$48</definedName>
    <definedName name="_Table10_" hidden="1">#REF!</definedName>
    <definedName name="_TB1">[36]SummaryCG!$A$4:$CL$77</definedName>
    <definedName name="_TB2">[36]CGRev!$A$4:$CL$43</definedName>
    <definedName name="_TB3">[36]CGExp!$A$4:$CL$86</definedName>
    <definedName name="_TB4">[36]CGExternal!$B$4:$CL$55</definedName>
    <definedName name="_TB5">[36]CGAuthMeth!$B$4:$CL$55</definedName>
    <definedName name="_TB6">[36]CGAuthMeth!$B$64:$CL$131</definedName>
    <definedName name="_TB7">[36]CGFin_Monthly!$B$4:$AC$73</definedName>
    <definedName name="_TB8">[36]CGFin_Monthly!$B$174:$AC$234</definedName>
    <definedName name="_xr2">[5]CIRRs!#REF!</definedName>
    <definedName name="_xr96">[5]CIRRs!#REF!</definedName>
    <definedName name="_YR0110">[2]Imp:Trade!$O$9:$R$464</definedName>
    <definedName name="_YR89">[2]Imp:Trade!$C$9:$C$464</definedName>
    <definedName name="_YR90">[2]Imp:Trade!$D$9:$D$464</definedName>
    <definedName name="_YR91">[2]Imp:Trade!$E$9:$E$464</definedName>
    <definedName name="_YR92">[2]Imp:Trade!$F$9:$F$464</definedName>
    <definedName name="_YR93">[2]Imp:Trade!$G$9:$G$464</definedName>
    <definedName name="_YR94">[2]Imp:Trade!$H$9:$H$464</definedName>
    <definedName name="_YR95">[2]Imp:Trade!$I$9:$I$464</definedName>
    <definedName name="_Z">[2]Imp!#REF!</definedName>
    <definedName name="\M" localSheetId="1">#REF!</definedName>
    <definedName name="\M">#REF!</definedName>
    <definedName name="A_pricesarea">[37]Prices!$BA$9:$CA$600</definedName>
    <definedName name="A_priceslabels">[37]Prices!$BA$9:$CA$9</definedName>
    <definedName name="A_pricesyear">[37]Prices!$BA$9:$BA$600</definedName>
    <definedName name="A1_">[38]Sum1!#REF!</definedName>
    <definedName name="A20Table">#REF!</definedName>
    <definedName name="aaaa" localSheetId="1" hidden="1">{"Main Economic Indicators",#N/A,FALSE,"C"}</definedName>
    <definedName name="aaaa" hidden="1">{"Main Economic Indicators",#N/A,FALSE,"C"}</definedName>
    <definedName name="aaaaaaa" localSheetId="1" hidden="1">{"Main Economic Indicators",#N/A,FALSE,"C"}</definedName>
    <definedName name="aaaaaaa" hidden="1">{"Main Economic Indicators",#N/A,FALSE,"C"}</definedName>
    <definedName name="aad" localSheetId="1" hidden="1">{"Main Economic Indicators",#N/A,FALSE,"C"}</definedName>
    <definedName name="aad" hidden="1">{"Main Economic Indicators",#N/A,FALSE,"C"}</definedName>
    <definedName name="aas" localSheetId="1" hidden="1">{"Main Economic Indicators",#N/A,FALSE,"C"}</definedName>
    <definedName name="aas" hidden="1">{"Main Economic Indicators",#N/A,FALSE,"C"}</definedName>
    <definedName name="aax" localSheetId="1" hidden="1">{"Main Economic Indicators",#N/A,FALSE,"C"}</definedName>
    <definedName name="aax" hidden="1">{"Main Economic Indicators",#N/A,FALSE,"C"}</definedName>
    <definedName name="ab.dr" localSheetId="1" hidden="1">{"Main Economic Indicators",#N/A,FALSE,"C"}</definedName>
    <definedName name="ab.dr" hidden="1">{"Main Economic Indicators",#N/A,FALSE,"C"}</definedName>
    <definedName name="ACCESS">'[39]Access Sum'!$G$6:$W$92</definedName>
    <definedName name="Accrual">'[40]CODE LIST'!$M$3:$M$497</definedName>
    <definedName name="ACwvu.PLA1." hidden="1">'[41]COP FED'!#REF!</definedName>
    <definedName name="ACwvu.PLA2." hidden="1">'[41]COP FED'!$A$1:$N$49</definedName>
    <definedName name="ACwvu.Print." hidden="1">[42]Med!#REF!</definedName>
    <definedName name="ACwvu.snh." hidden="1">#REF!</definedName>
    <definedName name="ADB">[43]CIRRs!$C$59</definedName>
    <definedName name="ADF">[43]CIRRs!$C$60</definedName>
    <definedName name="adssdd" localSheetId="1" hidden="1">{"Main Economic Indicators",#N/A,FALSE,"C"}</definedName>
    <definedName name="adssdd" hidden="1">{"Main Economic Indicators",#N/A,FALSE,"C"}</definedName>
    <definedName name="afd" localSheetId="1">[44]!afd</definedName>
    <definedName name="afd" localSheetId="2">[44]!afd</definedName>
    <definedName name="afd">[44]!afd</definedName>
    <definedName name="ALTBCA">#REF!</definedName>
    <definedName name="ALTBCA_173">#REF!</definedName>
    <definedName name="ALTENDA">#REF!</definedName>
    <definedName name="ALTGGB">#REF!</definedName>
    <definedName name="ALTGGD">#REF!</definedName>
    <definedName name="ALTGGND">#REF!</definedName>
    <definedName name="ALTLE">#REF!</definedName>
    <definedName name="ALTLP">#REF!</definedName>
    <definedName name="ALTLUR">#REF!</definedName>
    <definedName name="ALTNGDP">#REF!</definedName>
    <definedName name="ALTNGDP_R">#REF!</definedName>
    <definedName name="ALTNGDP_R_168">#REF!</definedName>
    <definedName name="ALTNGS">#REF!</definedName>
    <definedName name="ALTNI">#REF!</definedName>
    <definedName name="ALTPCPI">#REF!</definedName>
    <definedName name="ALTPCPI_170">#REF!</definedName>
    <definedName name="ALTPCPIE">#REF!</definedName>
    <definedName name="amort">[45]info!$A$5:$AP$18</definedName>
    <definedName name="Amorti">[46]info!#REF!</definedName>
    <definedName name="anndisb_country_fin">'[47]Ann. Disb. CR1'!$A$5:$X$78</definedName>
    <definedName name="anscount" hidden="1">1</definedName>
    <definedName name="ar_ind">[48]Arrangement!$B$101:$T$186</definedName>
    <definedName name="arr_date">[48]Arrangement!$B$10:$T$95</definedName>
    <definedName name="as">'[49]i-REER'!$A$2:$F$104</definedName>
    <definedName name="asd" localSheetId="1" hidden="1">{"Main Economic Indicators",#N/A,FALSE,"C"}</definedName>
    <definedName name="asd" hidden="1">{"Main Economic Indicators",#N/A,FALSE,"C"}</definedName>
    <definedName name="ASNEED">[50]Assumptions!#REF!</definedName>
    <definedName name="asofdt">[51]Assumptions!$G$19</definedName>
    <definedName name="AssetSales2001">[52]Input!#REF!</definedName>
    <definedName name="AssetSales2002">[52]Input!#REF!</definedName>
    <definedName name="AssetSales2003">[52]Input!#REF!</definedName>
    <definedName name="AssetSales2004">[52]Input!#REF!</definedName>
    <definedName name="AssetSales2005">[52]Input!#REF!</definedName>
    <definedName name="AssetSales2006">[52]Input!#REF!</definedName>
    <definedName name="ASSUMPB">[53]E!#REF!</definedName>
    <definedName name="atrade" localSheetId="1">[26]!atrade</definedName>
    <definedName name="atrade" localSheetId="2">[26]!atrade</definedName>
    <definedName name="atrade">[26]!atrade</definedName>
    <definedName name="ATS">[43]CIRRs!$C$77</definedName>
    <definedName name="BADEA">[43]CIRRs!$C$67</definedName>
    <definedName name="basass">[54]assumptions!$A$2:$M$34</definedName>
    <definedName name="basass2">[55]assumptions!$A$2:$M$34</definedName>
    <definedName name="BASDAT">'[33]Annual Tables'!#REF!</definedName>
    <definedName name="bb" localSheetId="1" hidden="1">{"Riqfin97",#N/A,FALSE,"Tran";"Riqfinpro",#N/A,FALSE,"Tran"}</definedName>
    <definedName name="bb" hidden="1">{"Riqfin97",#N/A,FALSE,"Tran";"Riqfinpro",#N/A,FALSE,"Tran"}</definedName>
    <definedName name="bbb" localSheetId="1" hidden="1">{"Riqfin97",#N/A,FALSE,"Tran";"Riqfinpro",#N/A,FALSE,"Tran"}</definedName>
    <definedName name="bbb" hidden="1">{"Riqfin97",#N/A,FALSE,"Tran";"Riqfinpro",#N/A,FALSE,"Tran"}</definedName>
    <definedName name="bbbbbbg" localSheetId="1" hidden="1">{"Main Economic Indicators",#N/A,FALSE,"C"}</definedName>
    <definedName name="bbbbbbg" hidden="1">{"Main Economic Indicators",#N/A,FALSE,"C"}</definedName>
    <definedName name="BCA">#REF!</definedName>
    <definedName name="BCA_173">#REF!</definedName>
    <definedName name="BCA_GDP">#N/A</definedName>
    <definedName name="BCA_GDP_173">#REF!</definedName>
    <definedName name="BCEAO" localSheetId="1">#REF!,#REF!,#REF!,#REF!,#REF!,#REF!</definedName>
    <definedName name="BCEAO">#REF!,#REF!,#REF!,#REF!,#REF!,#REF!</definedName>
    <definedName name="BDEAC">[43]CIRRs!$C$70</definedName>
    <definedName name="BE">#N/A</definedName>
    <definedName name="BEA">#REF!</definedName>
    <definedName name="BEA_173">#REF!</definedName>
    <definedName name="BEAI">#N/A</definedName>
    <definedName name="BEAIB">#N/A</definedName>
    <definedName name="BEAIG">#N/A</definedName>
    <definedName name="BEAP">#N/A</definedName>
    <definedName name="BEAPB">#N/A</definedName>
    <definedName name="BEAPG">#N/A</definedName>
    <definedName name="BEF">[43]CIRRs!$C$79</definedName>
    <definedName name="Bei">[46]terms!#REF!</definedName>
    <definedName name="BEO">#REF!</definedName>
    <definedName name="BER">#REF!</definedName>
    <definedName name="BER_173">#REF!</definedName>
    <definedName name="BERI">#N/A</definedName>
    <definedName name="BERIB">#N/A</definedName>
    <definedName name="BERIG">#N/A</definedName>
    <definedName name="BERP">#N/A</definedName>
    <definedName name="BERPB">#N/A</definedName>
    <definedName name="BERPG">#N/A</definedName>
    <definedName name="BF">#REF!</definedName>
    <definedName name="BF_173">#REF!</definedName>
    <definedName name="BFD">#REF!</definedName>
    <definedName name="BFD_173">#REF!</definedName>
    <definedName name="BFDA">#REF!</definedName>
    <definedName name="BFDI">#REF!</definedName>
    <definedName name="BFDIL">#REF!</definedName>
    <definedName name="BFDIL_173">#REF!</definedName>
    <definedName name="BFL">#N/A</definedName>
    <definedName name="BFL_D">#N/A</definedName>
    <definedName name="BFL_DF">#N/A</definedName>
    <definedName name="BFLB">#N/A</definedName>
    <definedName name="BFLB_D">#N/A</definedName>
    <definedName name="BFLB_DF">#N/A</definedName>
    <definedName name="BFLD_DF">[56]!BFLD_DF</definedName>
    <definedName name="BFLD_DF_126">#N/A</definedName>
    <definedName name="BFLD_DF_135">#N/A</definedName>
    <definedName name="BFLD_DF_136">#N/A</definedName>
    <definedName name="BFLD_DF_137">#N/A</definedName>
    <definedName name="BFLD_DF_138">#N/A</definedName>
    <definedName name="BFLD_DF_149">#N/A</definedName>
    <definedName name="BFLD_DF_150">#N/A</definedName>
    <definedName name="BFLD_DF_161">#N/A</definedName>
    <definedName name="BFLD_DF_38">#N/A</definedName>
    <definedName name="BFLD_DF_42">#N/A</definedName>
    <definedName name="BFLD_DF_64">#N/A</definedName>
    <definedName name="BFLG">#N/A</definedName>
    <definedName name="BFLG_D">#N/A</definedName>
    <definedName name="BFLG_DF">#N/A</definedName>
    <definedName name="BFO">#REF!</definedName>
    <definedName name="BFO_173">#REF!</definedName>
    <definedName name="BFOA">#REF!</definedName>
    <definedName name="BFOAG">#REF!</definedName>
    <definedName name="BFOAG_173">#REF!</definedName>
    <definedName name="BFOAP">#REF!</definedName>
    <definedName name="BFOG">#REF!</definedName>
    <definedName name="BFOL">#REF!</definedName>
    <definedName name="BFOL_173">#REF!</definedName>
    <definedName name="BFOL_B">#REF!</definedName>
    <definedName name="BFOL_B_173">#REF!</definedName>
    <definedName name="BFOL_G">#REF!</definedName>
    <definedName name="BFOL_G_173">#REF!</definedName>
    <definedName name="BFOL_O">#REF!</definedName>
    <definedName name="BFOLG">#REF!</definedName>
    <definedName name="BFOLP">#REF!</definedName>
    <definedName name="BFOP">#REF!</definedName>
    <definedName name="BFP">#REF!</definedName>
    <definedName name="BFP_173">#REF!</definedName>
    <definedName name="BFPA">#REF!</definedName>
    <definedName name="BFPAG">#REF!</definedName>
    <definedName name="BFPAG_173">#REF!</definedName>
    <definedName name="BFPG">#REF!</definedName>
    <definedName name="BFPL">#REF!</definedName>
    <definedName name="BFPLD">#REF!</definedName>
    <definedName name="BFPLD_173">#REF!</definedName>
    <definedName name="BFPLDG">#REF!</definedName>
    <definedName name="BFPLDP">#REF!</definedName>
    <definedName name="BFPLE">#REF!</definedName>
    <definedName name="BFPP">#REF!</definedName>
    <definedName name="BFRA">#REF!</definedName>
    <definedName name="BFRA_173">#REF!</definedName>
    <definedName name="BFUND">#REF!</definedName>
    <definedName name="BGS">#REF!</definedName>
    <definedName name="BI">#N/A</definedName>
    <definedName name="BIC">#REF!</definedName>
    <definedName name="BID">#REF!</definedName>
    <definedName name="BII">NA()</definedName>
    <definedName name="BK">#REF!</definedName>
    <definedName name="BKF">#N/A</definedName>
    <definedName name="BKF_173">#REF!</definedName>
    <definedName name="BKF_6">#REF!</definedName>
    <definedName name="BKO">#REF!</definedName>
    <definedName name="BKOFUND">#REF!</definedName>
    <definedName name="BKOFUND_173">#REF!</definedName>
    <definedName name="BKOFUND_6">#REF!</definedName>
    <definedName name="BLPH1" hidden="1">#REF!</definedName>
    <definedName name="BLPH10" hidden="1">#REF!</definedName>
    <definedName name="BLPH100" hidden="1">[57]SpotExchangeRates!#REF!</definedName>
    <definedName name="BLPH101" hidden="1">[57]SpotExchangeRates!#REF!</definedName>
    <definedName name="BLPH102" hidden="1">[57]SpotExchangeRates!#REF!</definedName>
    <definedName name="BLPH103" hidden="1">[57]SpotExchangeRates!#REF!</definedName>
    <definedName name="BLPH104" hidden="1">[57]SpotExchangeRates!#REF!</definedName>
    <definedName name="BLPH105" hidden="1">[57]SpotExchangeRates!#REF!</definedName>
    <definedName name="BLPH106" hidden="1">[57]SpotExchangeRates!#REF!</definedName>
    <definedName name="BLPH107" hidden="1">[57]SpotExchangeRates!#REF!</definedName>
    <definedName name="BLPH108" hidden="1">[57]SpotExchangeRates!#REF!</definedName>
    <definedName name="BLPH109" hidden="1">[57]SpotExchangeRates!#REF!</definedName>
    <definedName name="BLPH11" hidden="1">#REF!</definedName>
    <definedName name="BLPH110" hidden="1">[57]SpotExchangeRates!#REF!</definedName>
    <definedName name="BLPH111" hidden="1">[57]SpotExchangeRates!#REF!</definedName>
    <definedName name="BLPH112" hidden="1">[57]SpotExchangeRates!#REF!</definedName>
    <definedName name="BLPH113" hidden="1">[57]SpotExchangeRates!#REF!</definedName>
    <definedName name="BLPH114" hidden="1">[57]SpotExchangeRates!#REF!</definedName>
    <definedName name="BLPH115" hidden="1">[57]SpotExchangeRates!#REF!</definedName>
    <definedName name="BLPH116" hidden="1">[57]SpotExchangeRates!#REF!</definedName>
    <definedName name="BLPH117" hidden="1">[57]SpotExchangeRates!#REF!</definedName>
    <definedName name="BLPH118" hidden="1">[57]SpotExchangeRates!#REF!</definedName>
    <definedName name="BLPH119" hidden="1">[57]SpotExchangeRates!#REF!</definedName>
    <definedName name="BLPH12" hidden="1">#REF!</definedName>
    <definedName name="BLPH120" hidden="1">[57]SpotExchangeRates!#REF!</definedName>
    <definedName name="BLPH121" hidden="1">[57]SpotExchangeRates!#REF!</definedName>
    <definedName name="BLPH122" hidden="1">[57]SpotExchangeRates!#REF!</definedName>
    <definedName name="BLPH123" hidden="1">[57]SpotExchangeRates!#REF!</definedName>
    <definedName name="BLPH124" hidden="1">[57]SpotExchangeRates!#REF!</definedName>
    <definedName name="BLPH125" hidden="1">[57]SpotExchangeRates!#REF!</definedName>
    <definedName name="BLPH126" hidden="1">[57]SpotExchangeRates!#REF!</definedName>
    <definedName name="BLPH127" hidden="1">[57]SpotExchangeRates!#REF!</definedName>
    <definedName name="BLPH128" hidden="1">[57]SpotExchangeRates!#REF!</definedName>
    <definedName name="BLPH129" hidden="1">[57]SpotExchangeRates!#REF!</definedName>
    <definedName name="BLPH13" hidden="1">#REF!</definedName>
    <definedName name="BLPH130" hidden="1">[57]SpotExchangeRates!#REF!</definedName>
    <definedName name="BLPH131" hidden="1">[57]SpotExchangeRates!#REF!</definedName>
    <definedName name="BLPH132" hidden="1">[57]SpotExchangeRates!#REF!</definedName>
    <definedName name="BLPH133" hidden="1">[57]SpotExchangeRates!#REF!</definedName>
    <definedName name="BLPH134" hidden="1">[57]SpotExchangeRates!#REF!</definedName>
    <definedName name="BLPH135" hidden="1">[57]SpotExchangeRates!#REF!</definedName>
    <definedName name="BLPH136" hidden="1">[57]SpotExchangeRates!#REF!</definedName>
    <definedName name="BLPH137" hidden="1">[57]SpotExchangeRates!#REF!</definedName>
    <definedName name="BLPH138" hidden="1">[57]SpotExchangeRates!#REF!</definedName>
    <definedName name="BLPH139" hidden="1">[57]SpotExchangeRates!#REF!</definedName>
    <definedName name="BLPH14" hidden="1">#REF!</definedName>
    <definedName name="BLPH140" hidden="1">[57]SpotExchangeRates!#REF!</definedName>
    <definedName name="BLPH141" hidden="1">[57]SpotExchangeRates!#REF!</definedName>
    <definedName name="BLPH142" hidden="1">[57]SpotExchangeRates!#REF!</definedName>
    <definedName name="BLPH143" hidden="1">[57]SpotExchangeRates!#REF!</definedName>
    <definedName name="BLPH144" hidden="1">[57]SpotExchangeRates!#REF!</definedName>
    <definedName name="BLPH145" hidden="1">[57]SpotExchangeRates!#REF!</definedName>
    <definedName name="BLPH146" hidden="1">[57]SpotExchangeRates!#REF!</definedName>
    <definedName name="BLPH147" hidden="1">[57]SpotExchangeRates!#REF!</definedName>
    <definedName name="BLPH148" hidden="1">[57]SpotExchangeRates!#REF!</definedName>
    <definedName name="BLPH149" hidden="1">[57]SpotExchangeRates!#REF!</definedName>
    <definedName name="BLPH15" hidden="1">[57]SpotExchangeRates!#REF!</definedName>
    <definedName name="BLPH150" hidden="1">[57]SpotExchangeRates!#REF!</definedName>
    <definedName name="BLPH151" hidden="1">[57]SpotExchangeRates!#REF!</definedName>
    <definedName name="BLPH152" hidden="1">[57]SpotExchangeRates!#REF!</definedName>
    <definedName name="BLPH153" hidden="1">[57]SpotExchangeRates!#REF!</definedName>
    <definedName name="BLPH154" hidden="1">[57]SpotExchangeRates!#REF!</definedName>
    <definedName name="BLPH155" hidden="1">[57]SpotExchangeRates!#REF!</definedName>
    <definedName name="BLPH156" hidden="1">[57]SpotExchangeRates!#REF!</definedName>
    <definedName name="BLPH157" hidden="1">[57]SpotExchangeRates!#REF!</definedName>
    <definedName name="BLPH158" hidden="1">[57]SpotExchangeRates!#REF!</definedName>
    <definedName name="BLPH159" hidden="1">[57]SpotExchangeRates!#REF!</definedName>
    <definedName name="BLPH16" hidden="1">[57]SpotExchangeRates!#REF!</definedName>
    <definedName name="BLPH160" hidden="1">[57]SpotExchangeRates!#REF!</definedName>
    <definedName name="BLPH161" hidden="1">[57]SpotExchangeRates!#REF!</definedName>
    <definedName name="BLPH162" hidden="1">[57]SpotExchangeRates!#REF!</definedName>
    <definedName name="BLPH163" hidden="1">[57]SpotExchangeRates!#REF!</definedName>
    <definedName name="BLPH164" hidden="1">[57]StockMarketIndices!#REF!</definedName>
    <definedName name="BLPH165" hidden="1">[57]StockMarketIndices!#REF!</definedName>
    <definedName name="BLPH166" hidden="1">[57]StockMarketIndices!$J$7</definedName>
    <definedName name="BLPH167" hidden="1">[57]StockMarketIndices!$I$7</definedName>
    <definedName name="BLPH168" hidden="1">[57]StockMarketIndices!$H$7</definedName>
    <definedName name="BLPH169" hidden="1">[57]StockMarketIndices!#REF!</definedName>
    <definedName name="BLPH17" hidden="1">[57]SpotExchangeRates!#REF!</definedName>
    <definedName name="BLPH170" hidden="1">[57]StockMarketIndices!#REF!</definedName>
    <definedName name="BLPH171" hidden="1">[57]StockMarketIndices!$G$7</definedName>
    <definedName name="BLPH172" hidden="1">[57]StockMarketIndices!$F$7</definedName>
    <definedName name="BLPH173" hidden="1">[57]StockMarketIndices!#REF!</definedName>
    <definedName name="BLPH174" hidden="1">[57]StockMarketIndices!$E$7</definedName>
    <definedName name="BLPH175" hidden="1">[57]StockMarketIndices!#REF!</definedName>
    <definedName name="BLPH176" hidden="1">[57]StockMarketIndices!$D$7</definedName>
    <definedName name="BLPH177" hidden="1">[57]StockMarketIndices!$B$7</definedName>
    <definedName name="BLPH18" hidden="1">[57]SpotExchangeRates!#REF!</definedName>
    <definedName name="BLPH19" hidden="1">[57]SpotExchangeRates!#REF!</definedName>
    <definedName name="BLPH1D5">#REF!</definedName>
    <definedName name="BLPH1E5">#REF!</definedName>
    <definedName name="BLPH1F5">#REF!</definedName>
    <definedName name="BLPH1G5">#REF!</definedName>
    <definedName name="BLPH2" hidden="1">#REF!</definedName>
    <definedName name="BLPH20" hidden="1">[57]SpotExchangeRates!#REF!</definedName>
    <definedName name="BLPH20023" hidden="1">#REF!</definedName>
    <definedName name="BLPH21" hidden="1">[57]SpotExchangeRates!#REF!</definedName>
    <definedName name="BLPH22" hidden="1">[57]SpotExchangeRates!#REF!</definedName>
    <definedName name="BLPH23" hidden="1">[57]SpotExchangeRates!#REF!</definedName>
    <definedName name="BLPH24" hidden="1">[57]SpotExchangeRates!#REF!</definedName>
    <definedName name="BLPH25" hidden="1">[57]SpotExchangeRates!#REF!</definedName>
    <definedName name="BLPH26" hidden="1">[57]SpotExchangeRates!#REF!</definedName>
    <definedName name="BLPH27" hidden="1">[57]SpotExchangeRates!#REF!</definedName>
    <definedName name="BLPH28" hidden="1">[57]SpotExchangeRates!#REF!</definedName>
    <definedName name="BLPH29" hidden="1">[57]SpotExchangeRates!#REF!</definedName>
    <definedName name="BLPH2A8">#REF!</definedName>
    <definedName name="BLPH2B8">#REF!</definedName>
    <definedName name="BLPH2C8">#REF!</definedName>
    <definedName name="BLPH2E10">[58]embi_day!#REF!</definedName>
    <definedName name="BLPH2F10">[58]embi_day!#REF!</definedName>
    <definedName name="BLPH2G10">[58]embi_day!#REF!</definedName>
    <definedName name="BLPH2K10">[58]embi_day!#REF!</definedName>
    <definedName name="BLPH2L10">[58]embi_day!#REF!</definedName>
    <definedName name="BLPH2M10">[58]embi_day!#REF!</definedName>
    <definedName name="BLPH2N10">[58]embi_day!#REF!</definedName>
    <definedName name="BLPH2O10">[58]embi_day!#REF!</definedName>
    <definedName name="BLPH2P10">[58]embi_day!#REF!</definedName>
    <definedName name="BLPH2Q10">[58]embi_day!#REF!</definedName>
    <definedName name="BLPH3" hidden="1">#REF!</definedName>
    <definedName name="BLPH30" hidden="1">[57]SpotExchangeRates!#REF!</definedName>
    <definedName name="BLPH31" hidden="1">[57]SpotExchangeRates!#REF!</definedName>
    <definedName name="BLPH32" hidden="1">[57]SpotExchangeRates!#REF!</definedName>
    <definedName name="BLPH33" hidden="1">[57]SpotExchangeRates!#REF!</definedName>
    <definedName name="BLPH34" hidden="1">[57]SpotExchangeRates!#REF!</definedName>
    <definedName name="BLPH35" hidden="1">[57]SpotExchangeRates!#REF!</definedName>
    <definedName name="BLPH36" hidden="1">[57]SpotExchangeRates!#REF!</definedName>
    <definedName name="BLPH37" hidden="1">[57]SpotExchangeRates!#REF!</definedName>
    <definedName name="BLPH38" hidden="1">[57]SpotExchangeRates!#REF!</definedName>
    <definedName name="BLPH39" hidden="1">[57]SpotExchangeRates!#REF!</definedName>
    <definedName name="BLPH3A6">#REF!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 hidden="1">#REF!</definedName>
    <definedName name="BLPH40" hidden="1">[57]SpotExchangeRates!#REF!</definedName>
    <definedName name="BLPH4000002" hidden="1">[58]embi_day!#REF!</definedName>
    <definedName name="BLPH4000003" hidden="1">[58]embi_day!#REF!</definedName>
    <definedName name="BLPH4000004" hidden="1">[58]embi_day!#REF!</definedName>
    <definedName name="BLPH4000005" hidden="1">[58]embi_day!#REF!</definedName>
    <definedName name="BLPH4000006" hidden="1">[58]embi_day!#REF!</definedName>
    <definedName name="BLPH4000007" hidden="1">[58]embi_day!#REF!</definedName>
    <definedName name="BLPH4000008" hidden="1">[58]embi_day!#REF!</definedName>
    <definedName name="BLPH4000009" hidden="1">[58]embi_day!#REF!</definedName>
    <definedName name="BLPH4000011" hidden="1">[58]embi_day!#REF!</definedName>
    <definedName name="BLPH4000012" hidden="1">[58]embi_day!#REF!</definedName>
    <definedName name="BLPH4000014" hidden="1">[58]embi_day!#REF!</definedName>
    <definedName name="BLPH4000015" hidden="1">[58]embi_day!#REF!</definedName>
    <definedName name="BLPH41" hidden="1">[57]SpotExchangeRates!#REF!</definedName>
    <definedName name="BLPH42" hidden="1">[57]SpotExchangeRates!#REF!</definedName>
    <definedName name="BLPH43" hidden="1">[57]SpotExchangeRates!#REF!</definedName>
    <definedName name="BLPH44" hidden="1">[57]SpotExchangeRates!#REF!</definedName>
    <definedName name="BLPH45" hidden="1">[57]SpotExchangeRates!#REF!</definedName>
    <definedName name="BLPH46" hidden="1">[57]SpotExchangeRates!#REF!</definedName>
    <definedName name="BLPH4D6">[58]embi_day!#REF!</definedName>
    <definedName name="BLPH4E10">[58]embi_day!#REF!</definedName>
    <definedName name="BLPH4E6">[58]embi_day!#REF!</definedName>
    <definedName name="BLPH4F10">[58]embi_day!#REF!</definedName>
    <definedName name="BLPH4F6">[58]embi_day!#REF!</definedName>
    <definedName name="BLPH4G10">[58]embi_day!#REF!</definedName>
    <definedName name="BLPH4G6">[58]embi_day!#REF!</definedName>
    <definedName name="BLPH4H6">[58]embi_day!#REF!</definedName>
    <definedName name="BLPH4I6">[58]embi_day!#REF!</definedName>
    <definedName name="BLPH4J6">[58]embi_day!#REF!</definedName>
    <definedName name="BLPH4K10">[58]embi_day!#REF!</definedName>
    <definedName name="BLPH4K6">[58]embi_day!#REF!</definedName>
    <definedName name="BLPH4L10">[58]embi_day!#REF!</definedName>
    <definedName name="BLPH4L6">[58]embi_day!#REF!</definedName>
    <definedName name="BLPH4M10">[58]embi_day!#REF!</definedName>
    <definedName name="BLPH4M6">[58]embi_day!#REF!</definedName>
    <definedName name="BLPH4N10">[58]embi_day!#REF!</definedName>
    <definedName name="BLPH4N6">[58]embi_day!#REF!</definedName>
    <definedName name="BLPH4O10">[58]embi_day!#REF!</definedName>
    <definedName name="BLPH4O6">[58]embi_day!#REF!</definedName>
    <definedName name="BLPH4P10">[58]embi_day!#REF!</definedName>
    <definedName name="BLPH4Q10">[58]embi_day!#REF!</definedName>
    <definedName name="BLPH4Q6">[58]embi_day!#REF!</definedName>
    <definedName name="BLPH4R6">[58]embi_day!#REF!</definedName>
    <definedName name="BLPH4S6">[58]embi_day!#REF!</definedName>
    <definedName name="BLPH4T6">[58]embi_day!#REF!</definedName>
    <definedName name="BLPH4U6">[58]embi_day!#REF!</definedName>
    <definedName name="BLPH4W6">[58]embi_day!#REF!</definedName>
    <definedName name="BLPH4X6">[58]embi_day!#REF!</definedName>
    <definedName name="BLPH4Z6">[58]embi_day!#REF!</definedName>
    <definedName name="BLPH5" hidden="1">#REF!</definedName>
    <definedName name="BLPH56" hidden="1">[57]SpotExchangeRates!#REF!</definedName>
    <definedName name="BLPH57" hidden="1">[57]SpotExchangeRates!#REF!</definedName>
    <definedName name="BLPH58" hidden="1">[57]SpotExchangeRates!#REF!</definedName>
    <definedName name="BLPH6" hidden="1">#REF!</definedName>
    <definedName name="BLPH7" hidden="1">[57]SpotExchangeRates!#REF!</definedName>
    <definedName name="BLPH78" hidden="1">[58]GenericIR!#REF!</definedName>
    <definedName name="BLPH8" hidden="1">#REF!</definedName>
    <definedName name="BLPH86" hidden="1">[57]SpotExchangeRates!#REF!</definedName>
    <definedName name="BLPH87" hidden="1">[57]SpotExchangeRates!#REF!</definedName>
    <definedName name="BLPH88" hidden="1">[57]SpotExchangeRates!$D$10</definedName>
    <definedName name="BLPH89" hidden="1">[57]SpotExchangeRates!#REF!</definedName>
    <definedName name="BLPH9" hidden="1">#REF!</definedName>
    <definedName name="BLPH90" hidden="1">[57]SpotExchangeRates!$E$10</definedName>
    <definedName name="BLPH91" hidden="1">[57]SpotExchangeRates!$F$10</definedName>
    <definedName name="BLPH92" hidden="1">[57]SpotExchangeRates!#REF!</definedName>
    <definedName name="BLPH93" hidden="1">[57]SpotExchangeRates!#REF!</definedName>
    <definedName name="BLPH94" hidden="1">[57]SpotExchangeRates!$G$10</definedName>
    <definedName name="BLPH95" hidden="1">[57]SpotExchangeRates!$H$10</definedName>
    <definedName name="BLPH96" hidden="1">[57]SpotExchangeRates!$I$10</definedName>
    <definedName name="BLPH97" hidden="1">[57]SpotExchangeRates!#REF!</definedName>
    <definedName name="BLPH98" hidden="1">[57]SpotExchangeRates!#REF!</definedName>
    <definedName name="BLPH99" hidden="1">[57]SpotExchangeRates!#REF!</definedName>
    <definedName name="BM">#REF!</definedName>
    <definedName name="BMG">[59]Q6!$E$28:$AH$28</definedName>
    <definedName name="BMG_173">#REF!</definedName>
    <definedName name="BMII">[60]Q6!$G$34:$AJ$34</definedName>
    <definedName name="BMII_173">#REF!</definedName>
    <definedName name="BMIIB">#N/A</definedName>
    <definedName name="BMIIG">#N/A</definedName>
    <definedName name="BMS">#REF!</definedName>
    <definedName name="BMS_173">#REF!</definedName>
    <definedName name="Bolivia">#REF!</definedName>
    <definedName name="BondSDtable">#REF!</definedName>
    <definedName name="BonsIssuanceTable">#REF!</definedName>
    <definedName name="BOP">#N/A</definedName>
    <definedName name="BOP_GDP">#REF!</definedName>
    <definedName name="bopcredAarea">#REF!</definedName>
    <definedName name="bopcredAlabels">#REF!</definedName>
    <definedName name="bopcredAyear">#REF!</definedName>
    <definedName name="bopcredQarea">#REF!</definedName>
    <definedName name="bopcredQyear">#REF!</definedName>
    <definedName name="BOPDATES">[61]BOP!$F$18:$Y$18</definedName>
    <definedName name="bopdebAarea">#REF!</definedName>
    <definedName name="bopdebAlabels">#REF!</definedName>
    <definedName name="bopdebAyear">#REF!</definedName>
    <definedName name="bopdebQarea">#REF!</definedName>
    <definedName name="bopdebQyear">#REF!</definedName>
    <definedName name="BOPNAMES">[61]BOP!$D$22:$D$114</definedName>
    <definedName name="bopnetAarea">#REF!</definedName>
    <definedName name="bopnetAlabels">#REF!</definedName>
    <definedName name="bopnetAyear">#REF!</definedName>
    <definedName name="bopnetQarea">#REF!</definedName>
    <definedName name="bopnetQyear">#REF!</definedName>
    <definedName name="BottomRight_168">#REF!</definedName>
    <definedName name="BottomRight_169">#REF!</definedName>
    <definedName name="BottomRight_170">#REF!</definedName>
    <definedName name="BottomRight_171">#REF!</definedName>
    <definedName name="BottomRight_172">#REF!</definedName>
    <definedName name="BottomRight_173">#REF!</definedName>
    <definedName name="BRASS">#REF!</definedName>
    <definedName name="BRASS_173">#REF!</definedName>
    <definedName name="BRASS_6">#REF!</definedName>
    <definedName name="Brazil">#REF!</definedName>
    <definedName name="BS">#REF!</definedName>
    <definedName name="BT">[62]Q6!$E$28:$AH$28</definedName>
    <definedName name="BTR">#REF!</definedName>
    <definedName name="BTRG">#REF!</definedName>
    <definedName name="BTRP">#REF!</definedName>
    <definedName name="Budget_expenditure">#REF!</definedName>
    <definedName name="Budget_revenue">#REF!</definedName>
    <definedName name="BX">#REF!</definedName>
    <definedName name="BXG">[59]Q6!$E$26:$AH$26</definedName>
    <definedName name="BXG_173">#REF!</definedName>
    <definedName name="BXS">#REF!</definedName>
    <definedName name="BXS_173">#REF!</definedName>
    <definedName name="CAD">[43]CIRRs!$C$80</definedName>
    <definedName name="CalcBCA">[62]Q2!$E$92:$AH$92</definedName>
    <definedName name="CalcMCV_4">#REF!</definedName>
    <definedName name="CalcNGS">[62]Q2!$E$95:$AH$95</definedName>
    <definedName name="calcNGS_NGDP">#N/A</definedName>
    <definedName name="CalcNGSG">[62]Q2!$E$98:$AH$98</definedName>
    <definedName name="CalcNGSP">[62]Q2!$E$99:$AH$99</definedName>
    <definedName name="CalcNI">[62]Q2!$E$82:$AH$82</definedName>
    <definedName name="CAPDATES">[61]Cap!$F$19:$Y$19</definedName>
    <definedName name="CAPNAMES">[61]Cap!$D$22:$D$41</definedName>
    <definedName name="Cash">'[40]CODE LIST'!$O$3:$O$497</definedName>
    <definedName name="CategoryList">#REF!</definedName>
    <definedName name="cc" localSheetId="1" hidden="1">{"Riqfin97",#N/A,FALSE,"Tran";"Riqfinpro",#N/A,FALSE,"Tran"}</definedName>
    <definedName name="cc" hidden="1">{"Riqfin97",#N/A,FALSE,"Tran";"Riqfinpro",#N/A,FALSE,"Tran"}</definedName>
    <definedName name="ccc" localSheetId="1" hidden="1">{"Riqfin97",#N/A,FALSE,"Tran";"Riqfinpro",#N/A,FALSE,"Tran"}</definedName>
    <definedName name="ccc" hidden="1">{"Riqfin97",#N/A,FALSE,"Tran";"Riqfinpro",#N/A,FALSE,"Tran"}</definedName>
    <definedName name="CCode">[63]Codes!$A$2</definedName>
    <definedName name="ccode_14">[64]Sheet2!$A$1:$D$393</definedName>
    <definedName name="ccode_53">[64]Sheet2!$A$1:$D$393</definedName>
    <definedName name="CD_ESP">[65]Overview!$C$4</definedName>
    <definedName name="CDDB">CONCATENATE([66]Contents!$C$12,[66]Contents!$B$20)</definedName>
    <definedName name="CFA">[43]CIRRs!$C$81</definedName>
    <definedName name="CH">[67]BP99Exp!$A$16:$A$22</definedName>
    <definedName name="ChannelList">#REF!</definedName>
    <definedName name="chart4" localSheetId="1" hidden="1">{#N/A,#N/A,FALSE,"CB";#N/A,#N/A,FALSE,"CMB";#N/A,#N/A,FALSE,"NBFI"}</definedName>
    <definedName name="chart4" hidden="1">{#N/A,#N/A,FALSE,"CB";#N/A,#N/A,FALSE,"CMB";#N/A,#N/A,FALSE,"NBFI"}</definedName>
    <definedName name="ChartA" localSheetId="1" hidden="1">{#N/A,#N/A,FALSE,"CB";#N/A,#N/A,FALSE,"CMB";#N/A,#N/A,FALSE,"NBFI"}</definedName>
    <definedName name="ChartA" hidden="1">{#N/A,#N/A,FALSE,"CB";#N/A,#N/A,FALSE,"CMB";#N/A,#N/A,FALSE,"NBFI"}</definedName>
    <definedName name="Chartvel" localSheetId="1" hidden="1">{#N/A,#N/A,FALSE,"CB";#N/A,#N/A,FALSE,"CMB";#N/A,#N/A,FALSE,"BSYS";#N/A,#N/A,FALSE,"NBFI";#N/A,#N/A,FALSE,"FSYS"}</definedName>
    <definedName name="Chartvel" hidden="1">{#N/A,#N/A,FALSE,"CB";#N/A,#N/A,FALSE,"CMB";#N/A,#N/A,FALSE,"BSYS";#N/A,#N/A,FALSE,"NBFI";#N/A,#N/A,FALSE,"FSYS"}</definedName>
    <definedName name="CHDT">[67]BP99Exp!$C$7:$F$7</definedName>
    <definedName name="CHF">[43]CIRRs!$C$82</definedName>
    <definedName name="CHILE">#REF!</definedName>
    <definedName name="China">[57]SpotExchangeRates!#REF!</definedName>
    <definedName name="China1" localSheetId="1" hidden="1">{#N/A,#N/A,FALSE,"BOP"}</definedName>
    <definedName name="China1" hidden="1">{#N/A,#N/A,FALSE,"BOP"}</definedName>
    <definedName name="CHK">#REF!</definedName>
    <definedName name="CHK1.1">#REF!</definedName>
    <definedName name="CHK2.1">#REF!</definedName>
    <definedName name="CHK2.2">#REF!</definedName>
    <definedName name="CHK2.3">#REF!</definedName>
    <definedName name="CHK3.1">#REF!</definedName>
    <definedName name="CHK4.1">#REF!</definedName>
    <definedName name="CHK4.2">#REF!</definedName>
    <definedName name="CHK4.3">#REF!</definedName>
    <definedName name="CHK4.4">#REF!</definedName>
    <definedName name="CHK4.5">#REF!</definedName>
    <definedName name="CHK5.1">#REF!</definedName>
    <definedName name="cntryname">'[68]country name lookup'!$A$1:$B$50</definedName>
    <definedName name="CODE">[69]CONTENTS!$H$1</definedName>
    <definedName name="COL">[38]Projections!#REF!</definedName>
    <definedName name="CONCK">#REF!</definedName>
    <definedName name="Conflict" localSheetId="1" hidden="1">{"Main Economic Indicators",#N/A,FALSE,"C"}</definedName>
    <definedName name="Conflict" hidden="1">{"Main Economic Indicators",#N/A,FALSE,"C"}</definedName>
    <definedName name="Cons">#REF!</definedName>
    <definedName name="cont">#REF!</definedName>
    <definedName name="CONTENTS">#REF!</definedName>
    <definedName name="contents2" hidden="1">[70]MSRV!#REF!</definedName>
    <definedName name="copy" localSheetId="1" hidden="1">{"Main Economic Indicators",#N/A,FALSE,"C"}</definedName>
    <definedName name="copy" hidden="1">{"Main Economic Indicators",#N/A,FALSE,"C"}</definedName>
    <definedName name="CountryName">[71]REER!$A$6</definedName>
    <definedName name="Coverage">'[40]CODE LIST'!$E$512:$E$520</definedName>
    <definedName name="cp" hidden="1">'[72]C Summary'!#REF!</definedName>
    <definedName name="creditro" localSheetId="1" hidden="1">{"Main Economic Indicators",#N/A,FALSE,"C"}</definedName>
    <definedName name="creditro" hidden="1">{"Main Economic Indicators",#N/A,FALSE,"C"}</definedName>
    <definedName name="credout">'[47]Bal All @ end year'!$A$4:$L$324</definedName>
    <definedName name="credout_country">'[47]Credit Out. CR1'!$B$4:$GH$79</definedName>
    <definedName name="credout_country_fin">'[47]Credit Out CR2'!$A$3:$S$76</definedName>
    <definedName name="critf">'[73]Bench - 99'!#REF!</definedName>
    <definedName name="CSC">[62]Q3!$E$39:$AH$39</definedName>
    <definedName name="csjsj" localSheetId="1" hidden="1">{"Main Economic Indicators",#N/A,FALSE,"C"}</definedName>
    <definedName name="csjsj" hidden="1">{"Main Economic Indicators",#N/A,FALSE,"C"}</definedName>
    <definedName name="cum_prgf_disb">'[74]Table 1'!#REF!</definedName>
    <definedName name="Currencies">#REF!</definedName>
    <definedName name="currency">[75]Reference!$B$39:$F$69</definedName>
    <definedName name="Currency_List">'[76]GE Calculation'!$B$41:$B$52</definedName>
    <definedName name="CurrVintage">[77]Current!$D$66</definedName>
    <definedName name="Cwvu.a." localSheetId="1" hidden="1">[78]BOP!$A$36:$IV$36,[78]BOP!$A$44:$IV$44,[78]BOP!$A$59:$IV$59,[78]BOP!#REF!,[78]BOP!#REF!,[78]BOP!$A$81:$IV$88</definedName>
    <definedName name="Cwvu.a." hidden="1">[78]BOP!$A$36:$IV$36,[78]BOP!$A$44:$IV$44,[78]BOP!$A$59:$IV$59,[78]BOP!#REF!,[78]BOP!#REF!,[78]BOP!$A$81:$IV$88</definedName>
    <definedName name="Cwvu.bop." localSheetId="1" hidden="1">[78]BOP!$A$36:$IV$36,[78]BOP!$A$44:$IV$44,[78]BOP!$A$59:$IV$59,[78]BOP!#REF!,[78]BOP!#REF!,[78]BOP!$A$81:$IV$88</definedName>
    <definedName name="Cwvu.bop." hidden="1">[78]BOP!$A$36:$IV$36,[78]BOP!$A$44:$IV$44,[78]BOP!$A$59:$IV$59,[78]BOP!#REF!,[78]BOP!#REF!,[78]BOP!$A$81:$IV$88</definedName>
    <definedName name="Cwvu.bop.sr." localSheetId="1" hidden="1">[78]BOP!$A$36:$IV$36,[78]BOP!$A$44:$IV$44,[78]BOP!$A$59:$IV$59,[78]BOP!#REF!,[78]BOP!#REF!,[78]BOP!$A$81:$IV$88</definedName>
    <definedName name="Cwvu.bop.sr." hidden="1">[78]BOP!$A$36:$IV$36,[78]BOP!$A$44:$IV$44,[78]BOP!$A$59:$IV$59,[78]BOP!#REF!,[78]BOP!#REF!,[78]BOP!$A$81:$IV$88</definedName>
    <definedName name="Cwvu.bopsdr.sr." localSheetId="1" hidden="1">[78]BOP!$A$36:$IV$36,[78]BOP!$A$44:$IV$44,[78]BOP!$A$59:$IV$59,[78]BOP!#REF!,[78]BOP!#REF!,[78]BOP!$A$81:$IV$88</definedName>
    <definedName name="Cwvu.bopsdr.sr." hidden="1">[78]BOP!$A$36:$IV$36,[78]BOP!$A$44:$IV$44,[78]BOP!$A$59:$IV$59,[78]BOP!#REF!,[78]BOP!#REF!,[78]BOP!$A$81:$IV$88</definedName>
    <definedName name="Cwvu.cotton." localSheetId="1" hidden="1">[78]BOP!$A$36:$IV$36,[78]BOP!$A$44:$IV$44,[78]BOP!$A$59:$IV$59,[78]BOP!#REF!,[78]BOP!#REF!,[78]BOP!$A$79:$IV$79,[78]BOP!$A$81:$IV$88,[78]BOP!#REF!</definedName>
    <definedName name="Cwvu.cotton." hidden="1">[78]BOP!$A$36:$IV$36,[78]BOP!$A$44:$IV$44,[78]BOP!$A$59:$IV$59,[78]BOP!#REF!,[78]BOP!#REF!,[78]BOP!$A$79:$IV$79,[78]BOP!$A$81:$IV$88,[78]BOP!#REF!</definedName>
    <definedName name="Cwvu.cottonall." localSheetId="1" hidden="1">[78]BOP!$A$36:$IV$36,[78]BOP!$A$44:$IV$44,[78]BOP!$A$59:$IV$59,[78]BOP!#REF!,[78]BOP!#REF!,[78]BOP!$A$79:$IV$79,[78]BOP!$A$81:$IV$88</definedName>
    <definedName name="Cwvu.cottonall." hidden="1">[78]BOP!$A$36:$IV$36,[78]BOP!$A$44:$IV$44,[78]BOP!$A$59:$IV$59,[78]BOP!#REF!,[78]BOP!#REF!,[78]BOP!$A$79:$IV$79,[78]BOP!$A$81:$IV$88</definedName>
    <definedName name="Cwvu.exportdetails." hidden="1">[78]BOP!$A$36:$IV$36,[78]BOP!$A$44:$IV$44,[78]BOP!$A$59:$IV$59,[78]BOP!#REF!,[78]BOP!#REF!,[78]BOP!$A$79:$IV$79,[78]BOP!#REF!</definedName>
    <definedName name="Cwvu.exports." hidden="1">[78]BOP!$A$36:$IV$36,[78]BOP!$A$44:$IV$44,[78]BOP!$A$59:$IV$59,[78]BOP!#REF!,[78]BOP!#REF!,[78]BOP!$A$79:$IV$79,[78]BOP!$A$81:$IV$88,[78]BOP!#REF!</definedName>
    <definedName name="Cwvu.gold." hidden="1">[78]BOP!$A$36:$IV$36,[78]BOP!$A$44:$IV$44,[78]BOP!$A$59:$IV$59,[78]BOP!#REF!,[78]BOP!#REF!,[78]BOP!$A$79:$IV$79,[78]BOP!$A$81:$IV$88,[78]BOP!#REF!</definedName>
    <definedName name="Cwvu.goldall." hidden="1">[78]BOP!$A$36:$IV$36,[78]BOP!$A$44:$IV$44,[78]BOP!$A$59:$IV$59,[78]BOP!#REF!,[78]BOP!#REF!,[78]BOP!$A$79:$IV$79,[78]BOP!$A$81:$IV$88,[78]BOP!#REF!</definedName>
    <definedName name="Cwvu.IMPORT." hidden="1">#REF!</definedName>
    <definedName name="Cwvu.imports." hidden="1">[78]BOP!$A$36:$IV$36,[78]BOP!$A$44:$IV$44,[78]BOP!$A$59:$IV$59,[78]BOP!#REF!,[78]BOP!#REF!,[78]BOP!$A$79:$IV$79,[78]BOP!$A$81:$IV$88,[78]BOP!#REF!,[78]BOP!#REF!</definedName>
    <definedName name="Cwvu.importsall." hidden="1">[78]BOP!$A$36:$IV$36,[78]BOP!$A$44:$IV$44,[78]BOP!$A$59:$IV$59,[78]BOP!#REF!,[78]BOP!#REF!,[78]BOP!$A$79:$IV$79,[78]BOP!$A$81:$IV$88,[78]BOP!#REF!,[78]BOP!#REF!</definedName>
    <definedName name="Cwvu.Print." hidden="1">[79]Indic!$A$109:$IV$109,[79]Indic!$A$196:$IV$197,[79]Indic!$A$208:$IV$209,[79]Indic!$A$217:$IV$218</definedName>
    <definedName name="Cwvu.snh." hidden="1">#REF!,#REF!,#REF!,#REF!,#REF!,#REF!,#REF!</definedName>
    <definedName name="Cwvu.tot." hidden="1">[78]BOP!$A$36:$IV$36,[78]BOP!$A$44:$IV$44,[78]BOP!$A$59:$IV$59,[78]BOP!#REF!,[78]BOP!#REF!,[78]BOP!$A$79:$IV$79</definedName>
    <definedName name="D02HIST.XLS">#REF!</definedName>
    <definedName name="DABproj">#N/A</definedName>
    <definedName name="DAGproj">#N/A</definedName>
    <definedName name="DAproj">#N/A</definedName>
    <definedName name="DASD">#N/A</definedName>
    <definedName name="DASDB">#N/A</definedName>
    <definedName name="DASDG">#N/A</definedName>
    <definedName name="DATA">'[80]Page 7'!#REF!</definedName>
    <definedName name="data_comm">[39]data!$M$5:$AE$61</definedName>
    <definedName name="_xlnm.Database">#REF!</definedName>
    <definedName name="Database_MI">#REF!</definedName>
    <definedName name="Date">'[63]A Current Data'!$D$61</definedName>
    <definedName name="date_EXP">[81]Sheet1!$B$1:$G$1</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A">[82]GDP_QTR!#REF!</definedName>
    <definedName name="DATEA_P">[82]GDP_QTR!#REF!</definedName>
    <definedName name="DATEM">#REF!</definedName>
    <definedName name="DATEM2">#REF!</definedName>
    <definedName name="DATEQ">[82]GDP_QTR!#REF!</definedName>
    <definedName name="DATEQ_P">[82]GDP_QTR!#REF!</definedName>
    <definedName name="DATES">#REF!</definedName>
    <definedName name="DATES_90">#REF!</definedName>
    <definedName name="Dates_RawData">#REF!</definedName>
    <definedName name="Dates_SAData">#REF!</definedName>
    <definedName name="dates_w">#REF!</definedName>
    <definedName name="datesweo">#REF!</definedName>
    <definedName name="datesweo1">#REF!</definedName>
    <definedName name="datesweo2">#REF!</definedName>
    <definedName name="DBproj">#N/A</definedName>
    <definedName name="dd" localSheetId="1" hidden="1">{"Riqfin97",#N/A,FALSE,"Tran";"Riqfinpro",#N/A,FALSE,"Tran"}</definedName>
    <definedName name="dd" hidden="1">{"Riqfin97",#N/A,FALSE,"Tran";"Riqfinpro",#N/A,FALSE,"Tran"}</definedName>
    <definedName name="ddd" localSheetId="1" hidden="1">{"Riqfin97",#N/A,FALSE,"Tran";"Riqfinpro",#N/A,FALSE,"Tran"}</definedName>
    <definedName name="ddd" hidden="1">{"Riqfin97",#N/A,FALSE,"Tran";"Riqfinpro",#N/A,FALSE,"Tran"}</definedName>
    <definedName name="DDDD" localSheetId="1" hidden="1">{"TRADE_COMP",#N/A,FALSE,"TAB23APP";"BOP",#N/A,FALSE,"TAB6";"DOT",#N/A,FALSE,"TAB24APP";"EXTDEBT",#N/A,FALSE,"TAB25APP"}</definedName>
    <definedName name="DDDD" hidden="1">{"TRADE_COMP",#N/A,FALSE,"TAB23APP";"BOP",#N/A,FALSE,"TAB6";"DOT",#N/A,FALSE,"TAB24APP";"EXTDEBT",#N/A,FALSE,"TAB25APP"}</definedName>
    <definedName name="dddddddd" localSheetId="1" hidden="1">{"Main Economic Indicators",#N/A,FALSE,"C"}</definedName>
    <definedName name="dddddddd" hidden="1">{"Main Economic Indicators",#N/A,FALSE,"C"}</definedName>
    <definedName name="ddddddr" localSheetId="1" hidden="1">{"Main Economic Indicators",#N/A,FALSE,"C"}</definedName>
    <definedName name="ddddddr" hidden="1">{"Main Economic Indicators",#N/A,FALSE,"C"}</definedName>
    <definedName name="dddf" localSheetId="1" hidden="1">{"Main Economic Indicators",#N/A,FALSE,"C"}</definedName>
    <definedName name="dddf" hidden="1">{"Main Economic Indicators",#N/A,FALSE,"C"}</definedName>
    <definedName name="dddg" localSheetId="1" hidden="1">{"Main Economic Indicators",#N/A,FALSE,"C"}</definedName>
    <definedName name="dddg" hidden="1">{"Main Economic Indicators",#N/A,FALSE,"C"}</definedName>
    <definedName name="ddfghg" localSheetId="1" hidden="1">{"Main Economic Indicators",#N/A,FALSE,"C"}</definedName>
    <definedName name="ddfghg" hidden="1">{"Main Economic Indicators",#N/A,FALSE,"C"}</definedName>
    <definedName name="Debt">[83]!Table29[#All]</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M">[43]CIRRs!$C$84</definedName>
    <definedName name="Department">[71]REER!$B$2</definedName>
    <definedName name="DES">#REF!</definedName>
    <definedName name="df" localSheetId="1" hidden="1">{#N/A,#N/A,FALSE,"STATE"}</definedName>
    <definedName name="df" hidden="1">{#N/A,#N/A,FALSE,"STATE"}</definedName>
    <definedName name="dfghg3" localSheetId="1" hidden="1">{"Main Economic Indicators",#N/A,FALSE,"C"}</definedName>
    <definedName name="dfghg3" hidden="1">{"Main Economic Indicators",#N/A,FALSE,"C"}</definedName>
    <definedName name="DGproj">#N/A</definedName>
    <definedName name="DIRDATES">[61]Dir!$F$19:$Y$19</definedName>
    <definedName name="DIRNAMES">[61]Dir!$D$22:$D$65</definedName>
    <definedName name="Discount_Rate_GE">#REF!</definedName>
    <definedName name="DLCABOI">#REF!</definedName>
    <definedName name="DLCACBN">#REF!</definedName>
    <definedName name="DLCACBS">#REF!</definedName>
    <definedName name="DLCACIHN">#REF!</definedName>
    <definedName name="DLCACIHS">#REF!</definedName>
    <definedName name="DLCACN">#REF!</definedName>
    <definedName name="DLCACNSA">#REF!</definedName>
    <definedName name="DLCACOHN">#REF!</definedName>
    <definedName name="DLCACOHS">#REF!</definedName>
    <definedName name="DLCACOPN">#REF!</definedName>
    <definedName name="DLCACOPS">#REF!</definedName>
    <definedName name="DLCACS">#REF!</definedName>
    <definedName name="DLCACSA">#REF!</definedName>
    <definedName name="DLCAHNSA">#REF!</definedName>
    <definedName name="DLCAHSA">#REF!</definedName>
    <definedName name="DLCALAAFI">#REF!</definedName>
    <definedName name="DLCALAB">#REF!</definedName>
    <definedName name="DLCALANBFI">#REF!</definedName>
    <definedName name="DLCALGAFI">#REF!</definedName>
    <definedName name="DLCALTGAFI">#REF!</definedName>
    <definedName name="DLCANCN">#REF!</definedName>
    <definedName name="DLCANCS">#REF!</definedName>
    <definedName name="DLCAOMBNSA">#REF!</definedName>
    <definedName name="DLCAOMBSA">#REF!</definedName>
    <definedName name="DLCAOPNSA">#REF!</definedName>
    <definedName name="DLCAOPSA">#REF!</definedName>
    <definedName name="DLX6.USE">#REF!</definedName>
    <definedName name="DMXHIST">[84]Contents!$J$10</definedName>
    <definedName name="DMXMACRO">[84]Contents!$J$11</definedName>
    <definedName name="DMXWEO">[84]Contents!$J$12</definedName>
    <definedName name="doit">#REF!</definedName>
    <definedName name="dp">[85]DP!$A$1:$E$65536</definedName>
    <definedName name="Dproj">#N/A</definedName>
    <definedName name="drs">'[86]Scheduled Repayment'!$E$2:$AV$2</definedName>
    <definedName name="drt">[87]Constants!$C$2</definedName>
    <definedName name="dsaf">'[88]Table 1'!#REF!</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XY">'[89]Dollar Index Data'!$A$8:$B$4794</definedName>
    <definedName name="e9db">[90]e9!$A$1:$V$49</definedName>
    <definedName name="Ecowas">[46]terms!#REF!</definedName>
    <definedName name="ecrit">'[91]NPV-DP'!#REF!</definedName>
    <definedName name="EDNA">#N/A</definedName>
    <definedName name="EDNA_173">#REF!</definedName>
    <definedName name="EDNA_pch">#REF!</definedName>
    <definedName name="ee" localSheetId="1" hidden="1">{"Tab1",#N/A,FALSE,"P";"Tab2",#N/A,FALSE,"P"}</definedName>
    <definedName name="ee" hidden="1">{"Tab1",#N/A,FALSE,"P";"Tab2",#N/A,FALSE,"P"}</definedName>
    <definedName name="eee" localSheetId="1" hidden="1">{"Tab1",#N/A,FALSE,"P";"Tab2",#N/A,FALSE,"P"}</definedName>
    <definedName name="eee" hidden="1">{"Tab1",#N/A,FALSE,"P";"Tab2",#N/A,FALSE,"P"}</definedName>
    <definedName name="eee.rvbn" localSheetId="1" hidden="1">{"Main Economic Indicators",#N/A,FALSE,"C"}</definedName>
    <definedName name="eee.rvbn" hidden="1">{"Main Economic Indicators",#N/A,FALSE,"C"}</definedName>
    <definedName name="eeet" localSheetId="1" hidden="1">{"Main Economic Indicators",#N/A,FALSE,"C"}</definedName>
    <definedName name="eeet" hidden="1">{"Main Economic Indicators",#N/A,FALSE,"C"}</definedName>
    <definedName name="egf">[3]Main!$E$47:$AH$47</definedName>
    <definedName name="EIB">[43]CIRRs!$C$61</definedName>
    <definedName name="elect">#REF!</definedName>
    <definedName name="EMETEL">#REF!</definedName>
    <definedName name="empty">#REF!</definedName>
    <definedName name="Empty_168">#REF!</definedName>
    <definedName name="Empty_169">#REF!</definedName>
    <definedName name="Empty_170">#REF!</definedName>
    <definedName name="Empty_171">#REF!</definedName>
    <definedName name="Empty_172">#REF!</definedName>
    <definedName name="Empty_173">#REF!</definedName>
    <definedName name="ENC96_TO_BOP">'[92]Links-Out'!$B$4:$U$13</definedName>
    <definedName name="end.usd">[5]CIRRs!#REF!</definedName>
    <definedName name="ENDA">#N/A</definedName>
    <definedName name="ENDA_173">#REF!</definedName>
    <definedName name="ENDA_pch">#REF!</definedName>
    <definedName name="EquityFlowsTable">#REF!</definedName>
    <definedName name="ERDATES">[61]ER!$F$17:$Y$17</definedName>
    <definedName name="erg" localSheetId="1" hidden="1">{"Main Economic Indicators",#N/A,FALSE,"C"}</definedName>
    <definedName name="erg" hidden="1">{"Main Economic Indicators",#N/A,FALSE,"C"}</definedName>
    <definedName name="ergf" localSheetId="1" hidden="1">{"Main Economic Indicators",#N/A,FALSE,"C"}</definedName>
    <definedName name="ergf" hidden="1">{"Main Economic Indicators",#N/A,FALSE,"C"}</definedName>
    <definedName name="ergferger" localSheetId="1" hidden="1">{"Main Economic Indicators",#N/A,FALSE,"C"}</definedName>
    <definedName name="ergferger" hidden="1">{"Main Economic Indicators",#N/A,FALSE,"C"}</definedName>
    <definedName name="ERMDATES">[61]ER_M!$A$25:$A$273</definedName>
    <definedName name="ERMNAMES">[61]ER_M!$V$23:$W$23</definedName>
    <definedName name="ERNAMES">[61]ER!$D$21:$D$45</definedName>
    <definedName name="erwre" localSheetId="1" hidden="1">{"'Resources'!$A$1:$W$34","'Balance Sheet'!$A$1:$W$58","'SFD'!$A$1:$J$52"}</definedName>
    <definedName name="erwre" hidden="1">{"'Resources'!$A$1:$W$34","'Balance Sheet'!$A$1:$W$58","'SFD'!$A$1:$J$52"}</definedName>
    <definedName name="erwt" localSheetId="1" hidden="1">{"Main Economic Indicators",#N/A,FALSE,"C"}</definedName>
    <definedName name="erwt" hidden="1">{"Main Economic Indicators",#N/A,FALSE,"C"}</definedName>
    <definedName name="EU">[43]CIRRs!$C$62</definedName>
    <definedName name="EUR">[43]CIRRs!$C$87</definedName>
    <definedName name="EURO">[57]SpotExchangeRates!#REF!</definedName>
    <definedName name="ExitWRS">[93]Main!$AB$25</definedName>
    <definedName name="exp" localSheetId="1">[94]exports!#REF!,[94]exports!#REF!,[94]exports!#REF!</definedName>
    <definedName name="exp">[94]exports!#REF!,[94]exports!#REF!,[94]exports!#REF!</definedName>
    <definedName name="EXPORTS">[94]exports!#REF!</definedName>
    <definedName name="exports_cma">'[48]Exports G+S'!$C$174:$IU$256</definedName>
    <definedName name="External_debt_indicators">[95]Table3!$F$8:$AB$437:'[95]Table3'!$AB$9</definedName>
    <definedName name="ExUSKinaQ42000">[52]Input!#REF!</definedName>
    <definedName name="f" localSheetId="1" hidden="1">{"Main Economic Indicators",#N/A,FALSE,"C"}</definedName>
    <definedName name="f" hidden="1">{"Main Economic Indicators",#N/A,FALSE,"C"}</definedName>
    <definedName name="fabien" localSheetId="1" hidden="1">{"Main Economic Indicators",#N/A,FALSE,"C"}</definedName>
    <definedName name="fabien" hidden="1">{"Main Economic Indicators",#N/A,FALSE,"C"}</definedName>
    <definedName name="fcrit">'[91]NPV-DP'!#REF!</definedName>
    <definedName name="ff" localSheetId="1" hidden="1">{"Tab1",#N/A,FALSE,"P";"Tab2",#N/A,FALSE,"P"}</definedName>
    <definedName name="ff" hidden="1">{"Tab1",#N/A,FALSE,"P";"Tab2",#N/A,FALSE,"P"}</definedName>
    <definedName name="fff" localSheetId="1" hidden="1">{"Tab1",#N/A,FALSE,"P";"Tab2",#N/A,FALSE,"P"}</definedName>
    <definedName name="fff" hidden="1">{"Tab1",#N/A,FALSE,"P";"Tab2",#N/A,FALSE,"P"}</definedName>
    <definedName name="FFFF" localSheetId="1" hidden="1">{#N/A,#N/A,FALSE,"DOC";"TB_28",#N/A,FALSE,"FITB_28";"TB_91",#N/A,FALSE,"FITB_91";"TB_182",#N/A,FALSE,"FITB_182";"TB_273",#N/A,FALSE,"FITB_273";"TB_364",#N/A,FALSE,"FITB_364 ";"SUMMARY",#N/A,FALSE,"Summary"}</definedName>
    <definedName name="FFFF" hidden="1">{#N/A,#N/A,FALSE,"DOC";"TB_28",#N/A,FALSE,"FITB_28";"TB_91",#N/A,FALSE,"FITB_91";"TB_182",#N/A,FALSE,"FITB_182";"TB_273",#N/A,FALSE,"FITB_273";"TB_364",#N/A,FALSE,"FITB_364 ";"SUMMARY",#N/A,FALSE,"Summary"}</definedName>
    <definedName name="fffffft" localSheetId="1" hidden="1">{"Main Economic Indicators",#N/A,FALSE,"C"}</definedName>
    <definedName name="fffffft" hidden="1">{"Main Economic Indicators",#N/A,FALSE,"C"}</definedName>
    <definedName name="fg" localSheetId="1" hidden="1">{"TRADE_COMP",#N/A,FALSE,"TAB23APP";"BOP",#N/A,FALSE,"TAB6";"DOT",#N/A,FALSE,"TAB24APP";"EXTDEBT",#N/A,FALSE,"TAB25APP"}</definedName>
    <definedName name="fg" hidden="1">{"TRADE_COMP",#N/A,FALSE,"TAB23APP";"BOP",#N/A,FALSE,"TAB6";"DOT",#N/A,FALSE,"TAB24APP";"EXTDEBT",#N/A,FALSE,"TAB25APP"}</definedName>
    <definedName name="FIDR">#REF!</definedName>
    <definedName name="FIGB">#REF!</definedName>
    <definedName name="fill" hidden="1">'[96]Macroframework-Ver.1'!$A$1:$A$267</definedName>
    <definedName name="finan">#REF!</definedName>
    <definedName name="finan1">#REF!</definedName>
    <definedName name="Financing" localSheetId="1" hidden="1">{"Tab1",#N/A,FALSE,"P";"Tab2",#N/A,FALSE,"P"}</definedName>
    <definedName name="Financing" hidden="1">{"Tab1",#N/A,FALSE,"P";"Tab2",#N/A,FALSE,"P"}</definedName>
    <definedName name="Fiscal_data">[83]!Table4[#Data]</definedName>
    <definedName name="FISINP">[54]fiscal!$B$6:$M$45</definedName>
    <definedName name="FISUM">#REF!</definedName>
    <definedName name="FLOPEC">#REF!</definedName>
    <definedName name="flows_print_area">'[97]Balance Sheet'!$A$1:$N$1</definedName>
    <definedName name="flows_print_area_141">'[98]Balance Sheet'!$A$1:$N$1</definedName>
    <definedName name="flows_print_area_28">'[98]Balance Sheet'!$A$1:$N$1</definedName>
    <definedName name="FMN">[62]Q4!$E$63:$AH$63</definedName>
    <definedName name="FODESEC">#REF!</definedName>
    <definedName name="fr">'[99]Table 1'!#REF!</definedName>
    <definedName name="French">[100]cirr_series!$AI$102:$AI$107</definedName>
    <definedName name="FRF">[43]CIRRs!$C$90</definedName>
    <definedName name="FUNHOLD">#REF!</definedName>
    <definedName name="G">'[101]D-Output'!$AE$334</definedName>
    <definedName name="GB_PR">#REF!</definedName>
    <definedName name="GBP">[43]CIRRs!$C$91</definedName>
    <definedName name="GCB">#REF!</definedName>
    <definedName name="GCB_NGDP">#N/A</definedName>
    <definedName name="GCB_NGDP_171">#REF!</definedName>
    <definedName name="GCD">#REF!</definedName>
    <definedName name="GCEI">#REF!</definedName>
    <definedName name="GCENL">#REF!</definedName>
    <definedName name="GCND">#REF!</definedName>
    <definedName name="GCND_NGDP">#REF!</definedName>
    <definedName name="GCRG">#REF!</definedName>
    <definedName name="GCXCNL">#REF!</definedName>
    <definedName name="GCXCNL_GDP">#REF!</definedName>
    <definedName name="gdp_cma">'[48]Nom GDP'!$C$174:$IU$256</definedName>
    <definedName name="gedr">'[102]Basic Data'!#REF!</definedName>
    <definedName name="German">[100]cirr_series!$AJ$102:$AJ$107</definedName>
    <definedName name="Gfs">#REF!</definedName>
    <definedName name="GFSLIST">'[103]CODE LIST'!$A$3:$A$513</definedName>
    <definedName name="GGAAF_T">#REF!</definedName>
    <definedName name="GGAAFPL_T">#REF!</definedName>
    <definedName name="GGAAN_T">#REF!</definedName>
    <definedName name="GGAL_T">#REF!</definedName>
    <definedName name="GGB">#REF!</definedName>
    <definedName name="GGB_NGDP">#N/A</definedName>
    <definedName name="GGB_NGDP_171">#REF!</definedName>
    <definedName name="GGCB">#REF!</definedName>
    <definedName name="GGD">#REF!</definedName>
    <definedName name="GGDS">#REF!</definedName>
    <definedName name="GGE">#REF!</definedName>
    <definedName name="GGECE">#REF!</definedName>
    <definedName name="GGED">#REF!</definedName>
    <definedName name="GGEEC">#REF!</definedName>
    <definedName name="GGEGS">#REF!</definedName>
    <definedName name="GGEI">#REF!</definedName>
    <definedName name="GGENL">#REF!</definedName>
    <definedName name="GGEO">#REF!</definedName>
    <definedName name="GGES">#REF!</definedName>
    <definedName name="GGESS">#REF!</definedName>
    <definedName name="ggg" localSheetId="1" hidden="1">{"Riqfin97",#N/A,FALSE,"Tran";"Riqfinpro",#N/A,FALSE,"Tran"}</definedName>
    <definedName name="ggg" hidden="1">{"Riqfin97",#N/A,FALSE,"Tran";"Riqfinpro",#N/A,FALSE,"Tran"}</definedName>
    <definedName name="ggggg" hidden="1">'[104]J(Priv.Cap)'!#REF!</definedName>
    <definedName name="gggs" localSheetId="1" hidden="1">{"SR_tbs",#N/A,FALSE,"MGSSEI";"SR_tbs",#N/A,FALSE,"MGSBOX";"SR_tbs",#N/A,FALSE,"MGSOCIND"}</definedName>
    <definedName name="gggs" hidden="1">{"SR_tbs",#N/A,FALSE,"MGSSEI";"SR_tbs",#N/A,FALSE,"MGSBOX";"SR_tbs",#N/A,FALSE,"MGSOCIND"}</definedName>
    <definedName name="GGND">#REF!</definedName>
    <definedName name="GGR">#REF!</definedName>
    <definedName name="GGRC">#REF!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gh" hidden="1">{TRUE,TRUE,-0.5,-14.75,603,365.25,FALSE,TRUE,TRUE,TRUE,0,1,#N/A,1,#N/A,35.1857142857143,25.2777777777778,1,FALSE,FALSE,3,TRUE,1,FALSE,100,"Swvu.a.","ACwvu.a.",#N/A,FALSE,FALSE,0.75,0.5,0.5,0.75,1,"","",FALSE,FALSE,FALSE,FALSE,1,#N/A,1,1,"=R20C2:R127C52",FALSE,"Rwvu.a.","Cwvu.a.",FALSE,FALSE,FALSE,1,300,300,FALSE,FALSE,TRUE,TRUE,TRUE}</definedName>
    <definedName name="GOO" localSheetId="1" hidden="1">{#N/A,#N/A,FALSE,"SimInp1";#N/A,#N/A,FALSE,"SimInp2";#N/A,#N/A,FALSE,"SimOut1";#N/A,#N/A,FALSE,"SimOut2";#N/A,#N/A,FALSE,"SimOut3";#N/A,#N/A,FALSE,"SimOut4";#N/A,#N/A,FALSE,"SimOut5"}</definedName>
    <definedName name="GOO" hidden="1">{#N/A,#N/A,FALSE,"SimInp1";#N/A,#N/A,FALSE,"SimInp2";#N/A,#N/A,FALSE,"SimOut1";#N/A,#N/A,FALSE,"SimOut2";#N/A,#N/A,FALSE,"SimOut3";#N/A,#N/A,FALSE,"SimOut4";#N/A,#N/A,FALSE,"SimOut5"}</definedName>
    <definedName name="gov">'[86]Scheduled Repayment'!$E$1:$AV$1</definedName>
    <definedName name="Gra_IDA">'[105]new multi borr (Sce 2)'!$C$14</definedName>
    <definedName name="GRA_Total_Undrawn">'[106]Table 2a'!#REF!</definedName>
    <definedName name="GROWTH">'[107]Old Table'!$A$53:$L$61</definedName>
    <definedName name="guyana1003" localSheetId="1" hidden="1">{"Main Economic Indicators",#N/A,FALSE,"C"}</definedName>
    <definedName name="guyana1003" hidden="1">{"Main Economic Indicators",#N/A,FALSE,"C"}</definedName>
    <definedName name="Heading39">'[108]#REF'!$A$1:$G$5</definedName>
    <definedName name="hello" localSheetId="1" hidden="1">{#N/A,#N/A,FALSE,"CB";#N/A,#N/A,FALSE,"CMB";#N/A,#N/A,FALSE,"BSYS";#N/A,#N/A,FALSE,"NBFI";#N/A,#N/A,FALSE,"FSYS"}</definedName>
    <definedName name="hello" hidden="1">{#N/A,#N/A,FALSE,"CB";#N/A,#N/A,FALSE,"CMB";#N/A,#N/A,FALSE,"BSYS";#N/A,#N/A,FALSE,"NBFI";#N/A,#N/A,FALSE,"FSYS"}</definedName>
    <definedName name="hhh" hidden="1">'[109]J(Priv.Cap)'!#REF!</definedName>
    <definedName name="hicpAavgarea_64">#REF!</definedName>
    <definedName name="hicpAavglabels_64">#REF!</definedName>
    <definedName name="hicpAavgyear_64">#REF!</definedName>
    <definedName name="hicpAeoparea_64">#REF!</definedName>
    <definedName name="hicpAeoplabels_64">#REF!</definedName>
    <definedName name="hicpAeopyear_64">#REF!</definedName>
    <definedName name="HIPC">'[110]HIPC relief '!$A$4:$M$28</definedName>
    <definedName name="His_DB">[111]Contents!$H$4</definedName>
    <definedName name="Hist_DB">#REF!</definedName>
    <definedName name="hj" localSheetId="1">[44]!hj</definedName>
    <definedName name="hj" localSheetId="2">[44]!hj</definedName>
    <definedName name="hj">[44]!hj</definedName>
    <definedName name="HONGKONG">[57]SpotExchangeRates!#REF!</definedName>
    <definedName name="HTML_CodePage" hidden="1">1252</definedName>
    <definedName name="HTML_Control" localSheetId="1"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i">#REF!</definedName>
    <definedName name="IBRD">[43]CIRRs!$C$63</definedName>
    <definedName name="IDA">[43]CIRRs!$C$64</definedName>
    <definedName name="IDA_assistance">'[112]tab 14'!$B$6:$U$25</definedName>
    <definedName name="IDS">#REF!</definedName>
    <definedName name="IESS">#REF!</definedName>
    <definedName name="IFAD">[43]CIRRs!$C$65</definedName>
    <definedName name="ii" localSheetId="1" hidden="1">{"Tab1",#N/A,FALSE,"P";"Tab2",#N/A,FALSE,"P"}</definedName>
    <definedName name="ii" hidden="1">{"Tab1",#N/A,FALSE,"P";"Tab2",#N/A,FALSE,"P"}</definedName>
    <definedName name="ima">#REF!</definedName>
    <definedName name="Image_Date">'[113]Input &amp; Model Setup'!$C$20</definedName>
    <definedName name="impact">[114]Impact!$A$60:$AQ$81</definedName>
    <definedName name="IN">#REF!</definedName>
    <definedName name="ind">#REF!</definedName>
    <definedName name="Index_of_Leading_Economic_Indicators">#REF!</definedName>
    <definedName name="INDIA">[57]SpotExchangeRates!#REF!</definedName>
    <definedName name="indic.french" localSheetId="1" hidden="1">{"Main Economic Indicators",#N/A,FALSE,"C"}</definedName>
    <definedName name="indic.french" hidden="1">{"Main Economic Indicators",#N/A,FALSE,"C"}</definedName>
    <definedName name="indic.french1" localSheetId="1" hidden="1">{"Main Economic Indicators",#N/A,FALSE,"C"}</definedName>
    <definedName name="indic.french1" hidden="1">{"Main Economic Indicators",#N/A,FALSE,"C"}</definedName>
    <definedName name="INDONESIA">[57]SpotExchangeRates!#REF!</definedName>
    <definedName name="INECEL">#REF!</definedName>
    <definedName name="INPUT_2">[28]Input!#REF!</definedName>
    <definedName name="INPUT_4">[28]Input!#REF!</definedName>
    <definedName name="Inputlabels_161">[84]weoA!#REF!</definedName>
    <definedName name="inter3" localSheetId="1" hidden="1">{"Main Economic Indicators",#N/A,FALSE,"C"}</definedName>
    <definedName name="inter3" hidden="1">{"Main Economic Indicators",#N/A,FALSE,"C"}</definedName>
    <definedName name="interrelations3" localSheetId="1" hidden="1">{"Main Economic Indicators",#N/A,FALSE,"C"}</definedName>
    <definedName name="interrelations3" hidden="1">{"Main Economic Indicators",#N/A,FALSE,"C"}</definedName>
    <definedName name="IntForTax2001growth">[52]Input!#REF!</definedName>
    <definedName name="IntForTax2002growth">[52]Input!#REF!</definedName>
    <definedName name="IntForTax2003growth">[52]Input!#REF!</definedName>
    <definedName name="IntForTax2004growth">[52]Input!#REF!</definedName>
    <definedName name="IntForTax2005growth">[52]Input!#REF!</definedName>
    <definedName name="IntForTax2006growth">[52]Input!#REF!</definedName>
    <definedName name="inthalf">[115]Sheet4!$C$58:$G$112</definedName>
    <definedName name="is">#REF!</definedName>
    <definedName name="ISC">[62]Q3!$E$38:$AH$38</definedName>
    <definedName name="IsDB">[43]CIRRs!$C$68</definedName>
    <definedName name="ITL">[43]CIRRs!$C$94</definedName>
    <definedName name="jan" localSheetId="1" hidden="1">{#N/A,#N/A,FALSE,"CB";#N/A,#N/A,FALSE,"CMB";#N/A,#N/A,FALSE,"NBFI"}</definedName>
    <definedName name="jan" hidden="1">{#N/A,#N/A,FALSE,"CB";#N/A,#N/A,FALSE,"CMB";#N/A,#N/A,FALSE,"NBFI"}</definedName>
    <definedName name="JAPAN">[57]SpotExchangeRates!#REF!</definedName>
    <definedName name="Japanese">[100]cirr_series!$N$102:$N$107</definedName>
    <definedName name="jerry" hidden="1">'[116]Balance Sheet'!#REF!</definedName>
    <definedName name="jerryb" hidden="1">'[116]Balance Sheet'!#REF!</definedName>
    <definedName name="jhhj" localSheetId="1" hidden="1">{#N/A,#N/A,FALSE,"DEBTSVC"}</definedName>
    <definedName name="jhhj" hidden="1">{#N/A,#N/A,FALSE,"DEBTSVC"}</definedName>
    <definedName name="jj" localSheetId="1" hidden="1">{"Riqfin97",#N/A,FALSE,"Tran";"Riqfinpro",#N/A,FALSE,"Tran"}</definedName>
    <definedName name="jj" hidden="1">{"Riqfin97",#N/A,FALSE,"Tran";"Riqfinpro",#N/A,FALSE,"Tran"}</definedName>
    <definedName name="jjj" hidden="1">[117]M!#REF!</definedName>
    <definedName name="jjjjjj" hidden="1">'[104]J(Priv.Cap)'!#REF!</definedName>
    <definedName name="JPY">[43]CIRRs!$C$95</definedName>
    <definedName name="kama" localSheetId="1" hidden="1">{"Main Economic Indicators",#N/A,FALSE,"C"}</definedName>
    <definedName name="kama" hidden="1">{"Main Economic Indicators",#N/A,FALSE,"C"}</definedName>
    <definedName name="KEY">'[107]Old Table'!$A$1:$AB$51</definedName>
    <definedName name="KeyList">#REF!</definedName>
    <definedName name="kk" localSheetId="1" hidden="1">{"Tab1",#N/A,FALSE,"P";"Tab2",#N/A,FALSE,"P"}</definedName>
    <definedName name="kk" hidden="1">{"Tab1",#N/A,FALSE,"P";"Tab2",#N/A,FALSE,"P"}</definedName>
    <definedName name="kkk" localSheetId="1" hidden="1">{"Tab1",#N/A,FALSE,"P";"Tab2",#N/A,FALSE,"P"}</definedName>
    <definedName name="kkk" hidden="1">{"Tab1",#N/A,FALSE,"P";"Tab2",#N/A,FALSE,"P"}</definedName>
    <definedName name="kkkk" hidden="1">[118]M!#REF!</definedName>
    <definedName name="kkkkk" localSheetId="1" hidden="1">{"Tab1",#N/A,FALSE,"P";"Tab2",#N/A,FALSE,"P"}</definedName>
    <definedName name="kkkkk" hidden="1">{"Tab1",#N/A,FALSE,"P";"Tab2",#N/A,FALSE,"P"}</definedName>
    <definedName name="kkkkkk" localSheetId="1" hidden="1">{#N/A,#N/A,FALSE,"EXTDEBT"}</definedName>
    <definedName name="kkkkkk" hidden="1">{#N/A,#N/A,FALSE,"EXTDEBT"}</definedName>
    <definedName name="kol" hidden="1">#REF!</definedName>
    <definedName name="KOREA">[57]SpotExchangeRates!#REF!</definedName>
    <definedName name="kossi" hidden="1">'[20]Dep fonct'!#REF!</definedName>
    <definedName name="LABORMDATES">[119]Labor_M!$A$24:$A$141</definedName>
    <definedName name="LABORMDATES_141">[120]Labor_M!$A$24:$A$141</definedName>
    <definedName name="LABORMDATES_28">[120]Labor_M!$A$24:$A$141</definedName>
    <definedName name="LABORMNAMES">[119]Labor_M!$C$22:$M$22</definedName>
    <definedName name="LABORMNAMES_141">[120]Labor_M!$C$22:$M$22</definedName>
    <definedName name="LABORMNAMES_28">[120]Labor_M!$C$22:$M$22</definedName>
    <definedName name="last">[121]Model!$AC$7</definedName>
    <definedName name="last_EFF">'[122]EFF Arrangements'!#REF!</definedName>
    <definedName name="last_PRGF">'[122]PRGF Arrangements'!#REF!</definedName>
    <definedName name="last_STBY">'[122]STBY Arrangements'!#REF!</definedName>
    <definedName name="LCM">#REF!</definedName>
    <definedName name="LE">#REF!</definedName>
    <definedName name="LEM">#REF!</definedName>
    <definedName name="LHEM">#REF!</definedName>
    <definedName name="LHM">#REF!</definedName>
    <definedName name="Lib">#REF!</definedName>
    <definedName name="LIPM">#REF!</definedName>
    <definedName name="Liquid_liabilities">#REF!</definedName>
    <definedName name="Liquidity_ratio">#REF!</definedName>
    <definedName name="ll" localSheetId="1" hidden="1">{"Tab1",#N/A,FALSE,"P";"Tab2",#N/A,FALSE,"P"}</definedName>
    <definedName name="ll" hidden="1">{"Tab1",#N/A,FALSE,"P";"Tab2",#N/A,FALSE,"P"}</definedName>
    <definedName name="LLF">#REF!</definedName>
    <definedName name="lll" localSheetId="1" hidden="1">{"Riqfin97",#N/A,FALSE,"Tran";"Riqfinpro",#N/A,FALSE,"Tran"}</definedName>
    <definedName name="lll" hidden="1">{"Riqfin97",#N/A,FALSE,"Tran";"Riqfinpro",#N/A,FALSE,"Tran"}</definedName>
    <definedName name="llll" hidden="1">[117]M!#REF!</definedName>
    <definedName name="Load_Op" localSheetId="1">[44]!Load_Op</definedName>
    <definedName name="Load_Op" localSheetId="2">[44]!Load_Op</definedName>
    <definedName name="Load_Op">[44]!Load_Op</definedName>
    <definedName name="local_govt">#REF!</definedName>
    <definedName name="LP">#REF!</definedName>
    <definedName name="LP_170">#REF!</definedName>
    <definedName name="LPROCM">[62]Q3!$E$58:$AH$58</definedName>
    <definedName name="ls">[85]LS!$A$1:$E$65536</definedName>
    <definedName name="LULCM">#REF!</definedName>
    <definedName name="LUR">#N/A</definedName>
    <definedName name="LUR_170">#REF!</definedName>
    <definedName name="Lyon">[123]modalities!$O$1</definedName>
    <definedName name="m">#REF!</definedName>
    <definedName name="M_priceslabels">[37]Prices!$A$9:$Y$9</definedName>
    <definedName name="M_pricesyear">[37]Prices!$A$9:$A$600</definedName>
    <definedName name="MACROS">[54]contents!$A$114</definedName>
    <definedName name="Malaysia">#REF!</definedName>
    <definedName name="mayis">[3]Main!$E$63:$AH$63</definedName>
    <definedName name="MCV">#N/A</definedName>
    <definedName name="MCV_169">#REF!</definedName>
    <definedName name="MCV_B">#N/A</definedName>
    <definedName name="MCV_B_173">#REF!</definedName>
    <definedName name="MCV_B1">#REF!</definedName>
    <definedName name="MCV_D">#N/A</definedName>
    <definedName name="MCV_N">#N/A</definedName>
    <definedName name="MCV_N_168">#REF!</definedName>
    <definedName name="MCV_N1">#REF!</definedName>
    <definedName name="MCV_T">#N/A</definedName>
    <definedName name="MCV_T_172">#REF!</definedName>
    <definedName name="MCV_T1">#REF!</definedName>
    <definedName name="MCV1_171">#REF!</definedName>
    <definedName name="medtermdates">#REF!</definedName>
    <definedName name="medtermnames">#REF!</definedName>
    <definedName name="medtermnames2">#REF!</definedName>
    <definedName name="Memoitems">'[9]CBH old'!#REF!</definedName>
    <definedName name="MENORES">#REF!</definedName>
    <definedName name="Mexico">#REF!</definedName>
    <definedName name="MFISCAL">'[33]Annual Raw Data'!#REF!</definedName>
    <definedName name="mflowsa" localSheetId="1">[26]!mflowsa</definedName>
    <definedName name="mflowsa" localSheetId="2">[26]!mflowsa</definedName>
    <definedName name="mflowsa">[26]!mflowsa</definedName>
    <definedName name="mflowsq" localSheetId="1">[26]!mflowsq</definedName>
    <definedName name="mflowsq" localSheetId="2">[26]!mflowsq</definedName>
    <definedName name="mflowsq">[26]!mflowsq</definedName>
    <definedName name="MICRO">#REF!</definedName>
    <definedName name="Minimum_working_balances">#REF!</definedName>
    <definedName name="MISC3">#REF!</definedName>
    <definedName name="MISC4">[28]OUTPUT!#REF!</definedName>
    <definedName name="mmm" localSheetId="1" hidden="1">{"Riqfin97",#N/A,FALSE,"Tran";"Riqfinpro",#N/A,FALSE,"Tran"}</definedName>
    <definedName name="mmm" hidden="1">{"Riqfin97",#N/A,FALSE,"Tran";"Riqfinpro",#N/A,FALSE,"Tran"}</definedName>
    <definedName name="mmmm" localSheetId="1" hidden="1">{"Tab1",#N/A,FALSE,"P";"Tab2",#N/A,FALSE,"P"}</definedName>
    <definedName name="mmmm" hidden="1">{"Tab1",#N/A,FALSE,"P";"Tab2",#N/A,FALSE,"P"}</definedName>
    <definedName name="mmmmm" localSheetId="1" hidden="1">{"Riqfin97",#N/A,FALSE,"Tran";"Riqfinpro",#N/A,FALSE,"Tran"}</definedName>
    <definedName name="mmmmm" hidden="1">{"Riqfin97",#N/A,FALSE,"Tran";"Riqfinpro",#N/A,FALSE,"Tran"}</definedName>
    <definedName name="MNT_1_TB">#REF!</definedName>
    <definedName name="MNT_2_TB">#REF!</definedName>
    <definedName name="MNT_3_TB">#REF!</definedName>
    <definedName name="MON_SM">#REF!</definedName>
    <definedName name="MONF_SM">#REF!</definedName>
    <definedName name="Monthly_debt_service_CBSI">#REF!</definedName>
    <definedName name="mstocksa" localSheetId="1">[26]!mstocksa</definedName>
    <definedName name="mstocksa" localSheetId="2">[26]!mstocksa</definedName>
    <definedName name="mstocksa">[26]!mstocksa</definedName>
    <definedName name="mstocksq" localSheetId="1">[26]!mstocksq</definedName>
    <definedName name="mstocksq" localSheetId="2">[26]!mstocksq</definedName>
    <definedName name="mstocksq">[26]!mstocksq</definedName>
    <definedName name="MT_databank_dir">'[124]Program Assumptions-I'!$B$12</definedName>
    <definedName name="MT_databank_file">'[124]Program Assumptions-I'!$B$11</definedName>
    <definedName name="MT_DB">#REF!</definedName>
    <definedName name="MTPROJ">#REF!</definedName>
    <definedName name="Municipios">#REF!</definedName>
    <definedName name="name_AD">[81]Sheet1!$A$20</definedName>
    <definedName name="name_EXP">[81]Sheet1!$N$54:$N$71</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90">[125]RAW!#REF!</definedName>
    <definedName name="Names_RawData">#REF!</definedName>
    <definedName name="Names_SAData">#REF!</definedName>
    <definedName name="names_w">#REF!</definedName>
    <definedName name="namesweo">#REF!</definedName>
    <definedName name="nbvnbvnbv" localSheetId="1" hidden="1">{"Main Economic Indicators",#N/A,FALSE,"C"}</definedName>
    <definedName name="nbvnbvnbv" hidden="1">{"Main Economic Indicators",#N/A,FALSE,"C"}</definedName>
    <definedName name="NC">[62]Q2!$E$10:$AH$10</definedName>
    <definedName name="NC_R">#REF!</definedName>
    <definedName name="NCG">#N/A</definedName>
    <definedName name="NCG_169">#REF!</definedName>
    <definedName name="NCG_R">#N/A</definedName>
    <definedName name="NCG_R_168">#REF!</definedName>
    <definedName name="NCP">#N/A</definedName>
    <definedName name="NCP_169">#REF!</definedName>
    <definedName name="NCP_R">#N/A</definedName>
    <definedName name="NCP_R_168">#REF!</definedName>
    <definedName name="NDF">[43]CIRRs!$C$69</definedName>
    <definedName name="Net_uncommitted_usable_resources">#REF!</definedName>
    <definedName name="new" localSheetId="1" hidden="1">{"TBILLS_ALL",#N/A,FALSE,"FITB_all"}</definedName>
    <definedName name="new" hidden="1">{"TBILLS_ALL",#N/A,FALSE,"FITB_all"}</definedName>
    <definedName name="NEW10NEW">'[126]10'!$D$6:$H$101</definedName>
    <definedName name="NEW12B">'[126]12II'!$C$6:$G$101</definedName>
    <definedName name="NEW12NEW">'[126]12II'!$C$6:$G$101</definedName>
    <definedName name="newext">[127]BP99Exp!$A$16:$A$22</definedName>
    <definedName name="newext_141">[128]BP99Exp!$A$16:$A$22</definedName>
    <definedName name="newext_28">[128]BP99Exp!$A$16:$A$22</definedName>
    <definedName name="NFB_R">#REF!</definedName>
    <definedName name="NFB_R_GDP">#REF!</definedName>
    <definedName name="NFBRGDP">#REF!</definedName>
    <definedName name="NFI">#N/A</definedName>
    <definedName name="NFI_169">#REF!</definedName>
    <definedName name="NFI_R">#N/A</definedName>
    <definedName name="NFI_R_168">#REF!</definedName>
    <definedName name="NFIG">#REF!</definedName>
    <definedName name="NFIP">#REF!</definedName>
    <definedName name="NFIPN_R">[62]Q3!$E$42:$AH$42</definedName>
    <definedName name="NGDP">#N/A</definedName>
    <definedName name="NGDP_169">#REF!</definedName>
    <definedName name="NGDP_D">#REF!</definedName>
    <definedName name="NGDP_DG">#N/A</definedName>
    <definedName name="NGDP_DG_170">#REF!</definedName>
    <definedName name="NGDP_FY">#REF!</definedName>
    <definedName name="NGDP_R">[60]Q1!$G$52:$AJ$52</definedName>
    <definedName name="NGDP_R_168">#REF!</definedName>
    <definedName name="NGDP_RG">#N/A</definedName>
    <definedName name="NGDP_RG_168">#REF!</definedName>
    <definedName name="NGDP1999growth">'[52]Input real'!$O$17+'[52]Input real'!$N$17</definedName>
    <definedName name="NGDPA">#REF!</definedName>
    <definedName name="NGS">#REF!</definedName>
    <definedName name="NGS_NGDP">#N/A</definedName>
    <definedName name="NGS_NGDP_169">#REF!</definedName>
    <definedName name="NGSG">#REF!</definedName>
    <definedName name="NGSP">#REF!</definedName>
    <definedName name="nhgnnfg" localSheetId="1" hidden="1">{"Main Economic Indicators",#N/A,FALSE,"C"}</definedName>
    <definedName name="nhgnnfg" hidden="1">{"Main Economic Indicators",#N/A,FALSE,"C"}</definedName>
    <definedName name="NI">#REF!</definedName>
    <definedName name="NI_169">#REF!</definedName>
    <definedName name="NI_GDP">#REF!</definedName>
    <definedName name="NI_NGDP">#REF!</definedName>
    <definedName name="NI_R">#REF!</definedName>
    <definedName name="NIG">[62]Q2!$E$85:$AH$85</definedName>
    <definedName name="NINV">#N/A</definedName>
    <definedName name="NINV_169">#REF!</definedName>
    <definedName name="NINV_R">#N/A</definedName>
    <definedName name="NINV_R_168">#REF!</definedName>
    <definedName name="NINV_R_GDP">#REF!</definedName>
    <definedName name="NINVG">[62]Q2!$E$24:$AH$24</definedName>
    <definedName name="NINVRGDP">#REF!</definedName>
    <definedName name="NIP">[62]Q2!$E$88:$AH$88</definedName>
    <definedName name="NK_Rproj">[62]Q3!$E$40:$AH$40</definedName>
    <definedName name="NLG">[43]CIRRs!$C$99</definedName>
    <definedName name="NM">#N/A</definedName>
    <definedName name="NM_169">#REF!</definedName>
    <definedName name="NM_R">[129]EDSS1!$G$43:$AJ$43</definedName>
    <definedName name="NM_R_168">#REF!</definedName>
    <definedName name="NMG">#REF!</definedName>
    <definedName name="NMG_R">#REF!</definedName>
    <definedName name="NMG_RG">#N/A</definedName>
    <definedName name="nmReportHeader" localSheetId="1">'[130]2010'!$A$1:$IV$1:R0</definedName>
    <definedName name="nmReportHeader" localSheetId="2">'[130]2010'!$A$1:$IV$1:R0</definedName>
    <definedName name="nmReportHeader">'[130]2010'!$A$1:$IV$1:R0</definedName>
    <definedName name="NMS">#REF!</definedName>
    <definedName name="NMS_R">#REF!</definedName>
    <definedName name="nn" localSheetId="1" hidden="1">{"Riqfin97",#N/A,FALSE,"Tran";"Riqfinpro",#N/A,FALSE,"Tran"}</definedName>
    <definedName name="nn" hidden="1">{"Riqfin97",#N/A,FALSE,"Tran";"Riqfinpro",#N/A,FALSE,"Tran"}</definedName>
    <definedName name="nnga" hidden="1">#REF!</definedName>
    <definedName name="nnn" localSheetId="1" hidden="1">{"Main Economic Indicators",#N/A,FALSE,"C"}</definedName>
    <definedName name="nnn" hidden="1">{"Main Economic Indicators",#N/A,FALSE,"C"}</definedName>
    <definedName name="NOK">[43]CIRRs!$C$100</definedName>
    <definedName name="NPROC">[62]Q3!$E$47:$AH$47</definedName>
    <definedName name="NTDD">[62]Q2!$E$35:$AH$35</definedName>
    <definedName name="NTDD_R">#REF!</definedName>
    <definedName name="NTDD_RG">[56]!NTDD_RG</definedName>
    <definedName name="NTDD_RG_168">#REF!</definedName>
    <definedName name="NX">#N/A</definedName>
    <definedName name="NX_169">#REF!</definedName>
    <definedName name="NX_R">[129]EDSS1!$G$34:$AJ$34</definedName>
    <definedName name="NX_R_168">#REF!</definedName>
    <definedName name="NXG">#REF!</definedName>
    <definedName name="NXG_R">#REF!</definedName>
    <definedName name="NXG_RG">#N/A</definedName>
    <definedName name="NXS">#REF!</definedName>
    <definedName name="NXS_R">#REF!</definedName>
    <definedName name="NYCH">[62]Q3!$E$53:$AH$53</definedName>
    <definedName name="OBS">#REF!</definedName>
    <definedName name="oda">'[131]Figure 6 NPV'!$G$4</definedName>
    <definedName name="odofg">#REF!</definedName>
    <definedName name="of_which_Currencies">#REF!</definedName>
    <definedName name="of_which_SDRs">#REF!</definedName>
    <definedName name="old">'[132]Table 1'!#REF!</definedName>
    <definedName name="OnShow">#N/A</definedName>
    <definedName name="oo" localSheetId="1" hidden="1">{"Riqfin97",#N/A,FALSE,"Tran";"Riqfinpro",#N/A,FALSE,"Tran"}</definedName>
    <definedName name="oo" hidden="1">{"Riqfin97",#N/A,FALSE,"Tran";"Riqfinpro",#N/A,FALSE,"Tran"}</definedName>
    <definedName name="ooo" localSheetId="1" hidden="1">{"Tab1",#N/A,FALSE,"P";"Tab2",#N/A,FALSE,"P"}</definedName>
    <definedName name="ooo" hidden="1">{"Tab1",#N/A,FALSE,"P";"Tab2",#N/A,FALSE,"P"}</definedName>
    <definedName name="OPEC">[43]CIRRs!$C$66</definedName>
    <definedName name="ORIG">[38]Sum1!#REF!</definedName>
    <definedName name="OTHER_FLOWS">[133]Main:Kin!$A$12:$S$642</definedName>
    <definedName name="Otras_Residuales">#REF!</definedName>
    <definedName name="out">[134]output!$A$3:$P$128</definedName>
    <definedName name="outl">#REF!</definedName>
    <definedName name="outl2">#REF!</definedName>
    <definedName name="OUTLOOK">#REF!</definedName>
    <definedName name="OUTLOOK2">#REF!</definedName>
    <definedName name="OUTPUT">[135]Output!#REF!</definedName>
    <definedName name="output_projections">[136]projections!$A$3:$R$108</definedName>
    <definedName name="output1">[137]output!$A$1:$J$122</definedName>
    <definedName name="outs_debt" hidden="1">'[138]2'!#REF!</definedName>
    <definedName name="p" localSheetId="1" hidden="1">{"Riqfin97",#N/A,FALSE,"Tran";"Riqfinpro",#N/A,FALSE,"Tran"}</definedName>
    <definedName name="p" hidden="1">{"Riqfin97",#N/A,FALSE,"Tran";"Riqfinpro",#N/A,FALSE,"Tran"}</definedName>
    <definedName name="PAGE5">#REF!</definedName>
    <definedName name="panel4">[127]BP99Exp!$C$7:$F$7</definedName>
    <definedName name="panel4_141">[128]BP99Exp!$C$7:$F$7</definedName>
    <definedName name="panel4_28">[128]BP99Exp!$C$7:$F$7</definedName>
    <definedName name="Parmeshwar">[139]E!$AJ$98:$AX$115</definedName>
    <definedName name="pchNM_R">#REF!</definedName>
    <definedName name="pchNMG_R">#REF!</definedName>
    <definedName name="pchNMG_R_168">#REF!</definedName>
    <definedName name="pchNX_R">#REF!</definedName>
    <definedName name="pchNXG_R">#REF!</definedName>
    <definedName name="pchNXG_R_168">#REF!</definedName>
    <definedName name="PCPI">#REF!</definedName>
    <definedName name="PCPIE">#REF!</definedName>
    <definedName name="PCPIEG">#REF!</definedName>
    <definedName name="PCPIEG_170">#REF!</definedName>
    <definedName name="PCPIG">#N/A</definedName>
    <definedName name="PCPIG_170">#REF!</definedName>
    <definedName name="pcsod">'[86]Scheduled Repayment'!$E$4:$AK$4</definedName>
    <definedName name="pcsodds">'[86]Scheduled Repayment'!$E$3:$AK$3</definedName>
    <definedName name="Petroecuador">#REF!</definedName>
    <definedName name="PHILIPPINES">[57]SpotExchangeRates!#REF!</definedName>
    <definedName name="pol" hidden="1">[140]A!#REF!</definedName>
    <definedName name="popl" hidden="1">#REF!</definedName>
    <definedName name="Ports">#REF!</definedName>
    <definedName name="pp" localSheetId="1" hidden="1">{"Riqfin97",#N/A,FALSE,"Tran";"Riqfinpro",#N/A,FALSE,"Tran"}</definedName>
    <definedName name="pp" hidden="1">{"Riqfin97",#N/A,FALSE,"Tran";"Riqfinpro",#N/A,FALSE,"Tran"}</definedName>
    <definedName name="ppp" localSheetId="1" hidden="1">{"Riqfin97",#N/A,FALSE,"Tran";"Riqfinpro",#N/A,FALSE,"Tran"}</definedName>
    <definedName name="ppp" hidden="1">{"Riqfin97",#N/A,FALSE,"Tran";"Riqfinpro",#N/A,FALSE,"Tran"}</definedName>
    <definedName name="PPPGDP">#REF!</definedName>
    <definedName name="PPPGDP_169">#REF!</definedName>
    <definedName name="PPPWGT">#N/A</definedName>
    <definedName name="Pr_tb_5">[36]Prj_Food!$A$10:$O$40</definedName>
    <definedName name="Pr_tb_6">[36]Prj_Fuel!$A$11:$P$38</definedName>
    <definedName name="Pr_tb_7">[36]Pr_Electr!$A$10:$I$34</definedName>
    <definedName name="Pr_tb_8">'[36]JunPrg_9899&amp;beyond'!$A$1332:$AE$1383</definedName>
    <definedName name="Pr_tb_9">'[36]JunPrg_9899&amp;beyond'!$A$1389:$AE$1457</definedName>
    <definedName name="Pr_tb_food0">'[36]JunPrg_9899&amp;beyond'!$A$883:$AE$900</definedName>
    <definedName name="Pr_tb_food1">'[36]JunPrg_9899&amp;beyond'!$A$912:$AE$944</definedName>
    <definedName name="Pr_tb_food2">'[36]JunPrg_9899&amp;beyond'!$A$946:$AE$984</definedName>
    <definedName name="Pr_tb_food3">'[36]JunPrg_9899&amp;beyond'!$A$985:$AE$1028</definedName>
    <definedName name="Pr_tb1">'[36]JunPrg_9899&amp;beyond'!$A$4:$AE$75</definedName>
    <definedName name="Pr_tb1b">'[36]JunPrg_9899&amp;beyond'!$A$1105:$AE$1176</definedName>
    <definedName name="Pr_tb2">'[36]JunPrg_9899&amp;beyond'!$A$150:$AE$190</definedName>
    <definedName name="Pr_tb2b">'[36]JunPrg_9899&amp;beyond'!$A$1206:$AE$1249</definedName>
    <definedName name="Pr_tb3">'[36]JunPrg_9899&amp;beyond'!$A$198:$AE$272</definedName>
    <definedName name="Pr_tb3b">'[36]JunPrg_9899&amp;beyond'!$A$1252:$AE$1327</definedName>
    <definedName name="Pr_tb4">'[36]JunPrg_9899&amp;beyond'!$A$1032:$AE$1089</definedName>
    <definedName name="PrevVintage">'[63]A Previous Data'!$D$60</definedName>
    <definedName name="PRGF_Total_Undrawn">'[106]Table 2b'!#REF!</definedName>
    <definedName name="PriceList">#REF!</definedName>
    <definedName name="print">#REF!</definedName>
    <definedName name="_xlnm.Print_Area">'[88]Table 1'!#REF!</definedName>
    <definedName name="Print_Area_MI">[141]TBL7_6!$A$1:$H$58</definedName>
    <definedName name="Print_Area_T3">'[142]Table 3'!$A$1:$I$51</definedName>
    <definedName name="Print_Area_T4">'[142]Table 4'!$A$5:$L$85</definedName>
    <definedName name="Print_Area_T5">'[142]Table 5'!$A$2:$L$56</definedName>
    <definedName name="Print_Area_T6">'[142]Table 6'!$A$1:$AF$86</definedName>
    <definedName name="_xlnm.Print_Titles">#REF!,#REF!</definedName>
    <definedName name="PrintArea">'[142]Table 2'!$A$3:$L$54</definedName>
    <definedName name="PrintThis_Links">[93]Links!$A$1:$F$33</definedName>
    <definedName name="PRIV0">[143]gas112601!#REF!</definedName>
    <definedName name="PRIV00">[143]gas112601!#REF!</definedName>
    <definedName name="PRIV1">[143]gas112601!#REF!</definedName>
    <definedName name="PRIV11">[143]gas112601!#REF!</definedName>
    <definedName name="PRIV2">[143]gas112601!#REF!</definedName>
    <definedName name="PRIV22">[143]gas112601!#REF!</definedName>
    <definedName name="PRIV3">[143]gas112601!#REF!</definedName>
    <definedName name="PRIV33">[143]gas112601!#REF!</definedName>
    <definedName name="Proj_year">#REF!</definedName>
    <definedName name="prorač">[144]Prorač!$A:$IV</definedName>
    <definedName name="prphalf">[115]Sheet4!$C$3:$G$57</definedName>
    <definedName name="PRPINTSEPT">[145]STOCK!$D$4:$W$102</definedName>
    <definedName name="PUBL00">[143]gas112601!#REF!</definedName>
    <definedName name="PUBL11">[143]gas112601!#REF!</definedName>
    <definedName name="PUBL2">[143]gas112601!#REF!</definedName>
    <definedName name="PUBL22">[143]gas112601!#REF!</definedName>
    <definedName name="PUBL33">[143]gas112601!#REF!</definedName>
    <definedName name="PUBL5">[143]gas112601!#REF!</definedName>
    <definedName name="PUBL55">[143]gas112601!#REF!</definedName>
    <definedName name="PUBL6">[143]gas112601!#REF!</definedName>
    <definedName name="PUBL66">[143]gas112601!#REF!</definedName>
    <definedName name="q_\data\kor\cd_korlp">#REF!</definedName>
    <definedName name="Q_pricesarea">[37]Prices!$AA$9:$AY$600</definedName>
    <definedName name="Q_priceslabels">[37]Prices!$AA$9:$AY$9</definedName>
    <definedName name="Q_pricesyear">[37]Prices!$AA$9:$AA$600</definedName>
    <definedName name="Q2Years">[62]Q2!$E$6:$AH$6</definedName>
    <definedName name="Q3Years">[62]Q3!$E$6:$AH$6</definedName>
    <definedName name="Q4Years">[62]Q4!$E$6:$AH$6</definedName>
    <definedName name="Q5Years">[62]Q5!$E$6:$AH$6</definedName>
    <definedName name="Q6_">#REF!</definedName>
    <definedName name="Q6Years">[62]Q6!$E$6:$AH$6</definedName>
    <definedName name="QCYears">[62]QC!$E$6:$AH$6</definedName>
    <definedName name="QFISCAL">'[33]Quarterly Raw Data'!#REF!</definedName>
    <definedName name="qq" hidden="1">'[109]J(Priv.Cap)'!#REF!</definedName>
    <definedName name="qqq" localSheetId="1" hidden="1">{#N/A,#N/A,FALSE,"EXTRABUDGT"}</definedName>
    <definedName name="qqq" hidden="1">{#N/A,#N/A,FALSE,"EXTRABUDGT"}</definedName>
    <definedName name="QTAB7">'[33]Quarterly MacroFlow'!#REF!</definedName>
    <definedName name="QTAB7A">'[33]Quarterly MacroFlow'!#REF!</definedName>
    <definedName name="QW">#REF!</definedName>
    <definedName name="RawData">#REF!</definedName>
    <definedName name="RawData2">#REF!</definedName>
    <definedName name="realizacia">[146]Sheet1!$A$1:$I$406</definedName>
    <definedName name="realizacija">[147]Sheet1!$A$1:$I$406</definedName>
    <definedName name="red">[87]Constants!$C$3</definedName>
    <definedName name="REDBOP">#REF!</definedName>
    <definedName name="REDRevShare" localSheetId="1">[148]!REDRevShare</definedName>
    <definedName name="REDRevShare" localSheetId="2">[148]!REDRevShare</definedName>
    <definedName name="REDRevShare">[148]!REDRevShare</definedName>
    <definedName name="REDTbl3">#REF!</definedName>
    <definedName name="REDTbl4">#REF!</definedName>
    <definedName name="REDTbl5">#REF!</definedName>
    <definedName name="REDTbl6">#REF!</definedName>
    <definedName name="REDTbl7">#REF!</definedName>
    <definedName name="ree" localSheetId="1" hidden="1">{"Main Economic Indicators",#N/A,FALSE,"C"}</definedName>
    <definedName name="ree" hidden="1">{"Main Economic Indicators",#N/A,FALSE,"C"}</definedName>
    <definedName name="REER">[149]Haver!$A$18:$F$84</definedName>
    <definedName name="REERChart">[149]Sheet1!$A$70:$F$75</definedName>
    <definedName name="Repart_assist_Multi">'[150]AVRIL 2005'!#REF!</definedName>
    <definedName name="rettttrr" localSheetId="1" hidden="1">{"Main Economic Indicators",#N/A,FALSE,"C"}</definedName>
    <definedName name="rettttrr" hidden="1">{"Main Economic Indicators",#N/A,FALSE,"C"}</definedName>
    <definedName name="revenue">[151]C!$A$747:$IV$747</definedName>
    <definedName name="rfr" localSheetId="1" hidden="1">{"Main Economic Indicators",#N/A,FALSE,"C"}</definedName>
    <definedName name="rfr" hidden="1">{"Main Economic Indicators",#N/A,FALSE,"C"}</definedName>
    <definedName name="rg" localSheetId="1" hidden="1">{"Main Economic Indicators",#N/A,FALSE,"C"}</definedName>
    <definedName name="rg" hidden="1">{"Main Economic Indicators",#N/A,FALSE,"C"}</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ght">[152]WDQP!$AM$142</definedName>
    <definedName name="right_168">#REF!</definedName>
    <definedName name="right_169">#REF!</definedName>
    <definedName name="right_170">#REF!</definedName>
    <definedName name="right_171">#REF!</definedName>
    <definedName name="right_172">#REF!</definedName>
    <definedName name="right_173">#REF!</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ngErrorSort">[93]ErrCheck!$A$4</definedName>
    <definedName name="rngLastSave">[93]Main!$G$19</definedName>
    <definedName name="rngLastSent">[93]Main!$G$18</definedName>
    <definedName name="rngLastUpdate">[93]Links!$D$2</definedName>
    <definedName name="rngNeedsUpdate">[93]Links!$E$2</definedName>
    <definedName name="RngPrintThis_168">#REF!</definedName>
    <definedName name="RngPrintThis_169">#REF!</definedName>
    <definedName name="RngPrintThis_170">#REF!</definedName>
    <definedName name="RngPrintThis_171">#REF!</definedName>
    <definedName name="RngPrintThis_172">#REF!</definedName>
    <definedName name="RngPrintThis_173">#REF!</definedName>
    <definedName name="rngQuestChecked">[93]ErrCheck!$A$3</definedName>
    <definedName name="RR">[38]Projections:PDVSA!$B$2:$BH$531</definedName>
    <definedName name="rrr" localSheetId="1" hidden="1">{"Riqfin97",#N/A,FALSE,"Tran";"Riqfinpro",#N/A,FALSE,"Tran"}</definedName>
    <definedName name="rrr" hidden="1">{"Riqfin97",#N/A,FALSE,"Tran";"Riqfinpro",#N/A,FALSE,"Tran"}</definedName>
    <definedName name="rtr" localSheetId="1" hidden="1">{"Main Economic Indicators",#N/A,FALSE,"C"}</definedName>
    <definedName name="rtr" hidden="1">{"Main Economic Indicators",#N/A,FALSE,"C"}</definedName>
    <definedName name="rtre" localSheetId="1" hidden="1">{"Main Economic Indicators",#N/A,FALSE,"C"}</definedName>
    <definedName name="rtre" hidden="1">{"Main Economic Indicators",#N/A,FALSE,"C"}</definedName>
    <definedName name="Rwvu.Export." localSheetId="1" hidden="1">#REF!,#REF!</definedName>
    <definedName name="Rwvu.Export." hidden="1">#REF!,#REF!</definedName>
    <definedName name="Rwvu.IMPORT." hidden="1">#REF!</definedName>
    <definedName name="Rwvu.PLA2." hidden="1">'[41]COP FED'!#REF!</definedName>
    <definedName name="Rwvu.Print." hidden="1">#N/A</definedName>
    <definedName name="Rwvu.snh." hidden="1">#REF!,#REF!,#REF!,#REF!</definedName>
    <definedName name="rXDR">[43]CIRRs!$C$109</definedName>
    <definedName name="s" hidden="1">#REF!</definedName>
    <definedName name="SA" localSheetId="1" hidden="1">{"Main Economic Indicators",#N/A,FALSE,"C"}</definedName>
    <definedName name="SA" hidden="1">{"Main Economic Indicators",#N/A,FALSE,"C"}</definedName>
    <definedName name="saaaaaaaa" localSheetId="1" hidden="1">{"Main Economic Indicators",#N/A,FALSE,"C"}</definedName>
    <definedName name="saaaaaaaa" hidden="1">{"Main Economic Indicators",#N/A,FALSE,"C"}</definedName>
    <definedName name="SAData">#REF!</definedName>
    <definedName name="SaData2">#REF!</definedName>
    <definedName name="SAPBEXrevision" hidden="1">1</definedName>
    <definedName name="SAPBEXsysID" hidden="1">"BWP"</definedName>
    <definedName name="SAPBEXwbID" hidden="1">"3JWNKPJPDI66MGYD92LLP8GMR"</definedName>
    <definedName name="SAVE">#REF!</definedName>
    <definedName name="Save_Op" localSheetId="1">[44]!Save_Op</definedName>
    <definedName name="Save_Op" localSheetId="2">[44]!Save_Op</definedName>
    <definedName name="Save_Op">[44]!Save_Op</definedName>
    <definedName name="SCEN_E">'[153]Key Assumptions'!#REF!</definedName>
    <definedName name="sd" localSheetId="1">[44]!sd</definedName>
    <definedName name="sd" localSheetId="2">[44]!sd</definedName>
    <definedName name="sd">[44]!sd</definedName>
    <definedName name="sddffd" localSheetId="1" hidden="1">{"Main Economic Indicators",#N/A,FALSE,"C"}</definedName>
    <definedName name="sddffd" hidden="1">{"Main Economic Indicators",#N/A,FALSE,"C"}</definedName>
    <definedName name="sdf" localSheetId="1" hidden="1">{"Main Economic Indicators",#N/A,FALSE,"C"}</definedName>
    <definedName name="sdf" hidden="1">{"Main Economic Indicators",#N/A,FALSE,"C"}</definedName>
    <definedName name="SDR">[43]CIRRs!$C$103</definedName>
    <definedName name="SDRs">#REF!</definedName>
    <definedName name="sds.dr" localSheetId="1" hidden="1">{"Main Economic Indicators",#N/A,FALSE,"C"}</definedName>
    <definedName name="sds.dr" hidden="1">{"Main Economic Indicators",#N/A,FALSE,"C"}</definedName>
    <definedName name="sei">[54]sei!$A$61:$I$139</definedName>
    <definedName name="Sel_Econ_Ind">#REF!</definedName>
    <definedName name="select">'[154]CODE LIST'!$N$2:$N$6</definedName>
    <definedName name="sencount" hidden="1">2</definedName>
    <definedName name="sevenday">#REF!</definedName>
    <definedName name="sheet15a">#REF!</definedName>
    <definedName name="Sheet8">#REF!</definedName>
    <definedName name="SINGAPORE">[57]SpotExchangeRates!#REF!</definedName>
    <definedName name="SODDATE">'[86]Scheduled Repayment'!$F$8</definedName>
    <definedName name="SP_00_01_exercice332837">'[150]EXERCICE 2005'!#REF!</definedName>
    <definedName name="SR">#REF!</definedName>
    <definedName name="SR_table">#REF!</definedName>
    <definedName name="SRTable">[155]t1!$A$3:$I$101</definedName>
    <definedName name="SRTable2">[155]t1!$A$3:$I$101</definedName>
    <definedName name="SS">[156]IMATA!$B$45:$B$108</definedName>
    <definedName name="StateList">#REF!</definedName>
    <definedName name="STOCK">[145]STOCK!$D$4:$K$69</definedName>
    <definedName name="strip">[75]pvtReport!$I$1</definedName>
    <definedName name="SUMMARY">[1]Output!$B$1:$N$35</definedName>
    <definedName name="SumSumTbl">#REF!</definedName>
    <definedName name="sumtab">[1]Output!$B$1:$M$38</definedName>
    <definedName name="Swvu.PLA1." hidden="1">'[41]COP FED'!#REF!</definedName>
    <definedName name="Swvu.PLA2." hidden="1">'[41]COP FED'!$A$1:$N$49</definedName>
    <definedName name="Swvu.Print." hidden="1">[42]Med!#REF!</definedName>
    <definedName name="Swvu.snh." hidden="1">#REF!</definedName>
    <definedName name="T0" localSheetId="1" hidden="1">{"Main Economic Indicators",#N/A,FALSE,"C"}</definedName>
    <definedName name="T0" hidden="1">{"Main Economic Indicators",#N/A,FALSE,"C"}</definedName>
    <definedName name="TAB_Gain_rééch_2000_2001">'[150]EXERCICE 2005'!#REF!</definedName>
    <definedName name="TAB14NOTE">#REF!</definedName>
    <definedName name="tab17bop">#REF!</definedName>
    <definedName name="TAB1A">#REF!</definedName>
    <definedName name="Tab1B">'[157]finan 99'!$A$68:$S$163</definedName>
    <definedName name="TAB1CK">#REF!</definedName>
    <definedName name="Tab25a">#REF!</definedName>
    <definedName name="Tab25b">#REF!</definedName>
    <definedName name="TAB2A">#REF!</definedName>
    <definedName name="TAB3A">[35]B!$B$114:$AU$181</definedName>
    <definedName name="TAB4A">[35]B!$B$183:$AU$255</definedName>
    <definedName name="TAB4APPX">'[142]Table 5'!$A$2:$I$55</definedName>
    <definedName name="TAB5A">#REF!</definedName>
    <definedName name="TAB6A">'[33]Annual Tables'!#REF!</definedName>
    <definedName name="TAB6B">'[33]Annual Tables'!#REF!</definedName>
    <definedName name="TAB6C">#REF!</definedName>
    <definedName name="TAB7A">#REF!</definedName>
    <definedName name="TAB9A">'[35]perfcrit 2'!$A$1:$S$56</definedName>
    <definedName name="TabES">#REF!</definedName>
    <definedName name="Table">[158]Table3!$C$6:$P$22</definedName>
    <definedName name="Table__47">[159]RED47!$A$1:$I$53</definedName>
    <definedName name="Table_11">[155]tx!$A$13:$N$89</definedName>
    <definedName name="Table_12">[155]tx!$A$92:$N$166</definedName>
    <definedName name="Table_13">[155]tx!$A$169:$N$228</definedName>
    <definedName name="Table_14">[155]tx!$A$232:$N$286</definedName>
    <definedName name="Table_15">[155]tx!$A$290:$N$313</definedName>
    <definedName name="Table_16">[155]tx!$A$318:$K$365</definedName>
    <definedName name="Table_2._Country_X___Public_Sector_Financing_1">#REF!</definedName>
    <definedName name="Table_4SR">#REF!</definedName>
    <definedName name="Table_5a">[53]E!#REF!</definedName>
    <definedName name="Table_debt">[160]Table!$A$3:$AB$73</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1n">[161]CGRev!$A$1:$BK$49</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n">[161]CGExp!$A$1:$AT$72</definedName>
    <definedName name="TABLE3">#REF!</definedName>
    <definedName name="TABLE34">[162]DSA!#REF!</definedName>
    <definedName name="Table3n">[161]CGSum!$A$1:$AT$95</definedName>
    <definedName name="TABLE46">#REF!</definedName>
    <definedName name="Table4n">[161]PF!$A$1:$AT$59</definedName>
    <definedName name="TABLE5">#REF!</definedName>
    <definedName name="Table5n">[161]HF!$A$1:$AT$56</definedName>
    <definedName name="TABLE6">#REF!</definedName>
    <definedName name="Table6n">[161]EF!$A$1:$AT$60</definedName>
    <definedName name="TABLE7">#REF!</definedName>
    <definedName name="Table7n">[161]RF!$A$1:$AT$43</definedName>
    <definedName name="TABLE8">#REF!</definedName>
    <definedName name="TABLE9">#REF!</definedName>
    <definedName name="TABLEA1">'[163]Basic Data'!#REF!</definedName>
    <definedName name="TABLEA2">'[163]Basic Data'!#REF!</definedName>
    <definedName name="TAIWAN">[57]SpotExchangeRates!#REF!</definedName>
    <definedName name="TAME">#REF!</definedName>
    <definedName name="Tasas_Interes_06R">[164]A!$A$1:$T$54</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[165]StRp_Tbl1!$B$4:$AF$109</definedName>
    <definedName name="TB_SR_2">#REF!</definedName>
    <definedName name="TB_Sub">[36]CGExp!$B$135:$CL$192</definedName>
    <definedName name="TB_Subsd">#REF!</definedName>
    <definedName name="Tb_Tax_3year">[36]TaxRev!$A$2:$L$66</definedName>
    <definedName name="TB_Taxes">'[36]JunPrg_9899&amp;beyond'!$A$487:$AE$559</definedName>
    <definedName name="TB1_x">#REF!</definedName>
    <definedName name="TB1_xx">#REF!</definedName>
    <definedName name="TB1b">[36]SummaryCG!$A$79:$CL$150</definedName>
    <definedName name="TB1b_x">#REF!</definedName>
    <definedName name="TB2b">[36]CGRev!$A$57:$CL$99</definedName>
    <definedName name="TB3b">[36]CGExp!$B$284:$CL$356</definedName>
    <definedName name="TB5b">[36]CGAuthMeth!$B$174:$CL$223</definedName>
    <definedName name="TB6b">[36]CGAuthMeth!$B$231:$CL$297</definedName>
    <definedName name="TB7b">[36]CGFin_Monthly!$B$92:$AC$142</definedName>
    <definedName name="Tbl_GFN">[160]Table_GEF!$B$2:$T$53</definedName>
    <definedName name="tblChecks">[93]ErrCheck!$A$3:$E$5</definedName>
    <definedName name="TblData_168">#REF!</definedName>
    <definedName name="TblData_169">#REF!</definedName>
    <definedName name="TblData_170">#REF!</definedName>
    <definedName name="TblData_171">#REF!</definedName>
    <definedName name="TblData_172">#REF!</definedName>
    <definedName name="TblData_173">#REF!</definedName>
    <definedName name="TblDataValues_168">#REF!</definedName>
    <definedName name="TblDataValues_169">#REF!</definedName>
    <definedName name="TblDataValues_170">#REF!</definedName>
    <definedName name="TblDataValues_171">#REF!</definedName>
    <definedName name="TblDataValues_172">#REF!</definedName>
    <definedName name="TblDataValues_173">#REF!</definedName>
    <definedName name="tblLinks">[93]Links!$A$4:$F$33</definedName>
    <definedName name="TBPRJ4">#REF!</definedName>
    <definedName name="Tbs1thr4">#REF!</definedName>
    <definedName name="tenou" hidden="1">'[20]Dep fonct'!#REF!</definedName>
    <definedName name="test" localSheetId="1" hidden="1">{"Main Economic Indicators",#N/A,FALSE,"C"}</definedName>
    <definedName name="test" hidden="1">{"Main Economic Indicators",#N/A,FALSE,"C"}</definedName>
    <definedName name="test2" localSheetId="1" hidden="1">{"Main Economic Indicators",#N/A,FALSE,"C"}</definedName>
    <definedName name="test2" hidden="1">{"Main Economic Indicators",#N/A,FALSE,"C"}</definedName>
    <definedName name="test3" localSheetId="1" hidden="1">{"Main Economic Indicators",#N/A,FALSE,"C"}</definedName>
    <definedName name="test3" hidden="1">{"Main Economic Indicators",#N/A,FALSE,"C"}</definedName>
    <definedName name="THAILAND">[57]SpotExchangeRates!#REF!</definedName>
    <definedName name="THISXXX" localSheetId="1" hidden="1">{"TBILLS_ALL",#N/A,FALSE,"FITB_all"}</definedName>
    <definedName name="THISXXX" hidden="1">{"TBILLS_ALL",#N/A,FALSE,"FITB_all"}</definedName>
    <definedName name="TIME">[38]Sum1!#REF!</definedName>
    <definedName name="TM">#REF!</definedName>
    <definedName name="TM_D">#REF!</definedName>
    <definedName name="TM_DPCH">#REF!</definedName>
    <definedName name="TM_R">#REF!</definedName>
    <definedName name="TM_RPCH">#REF!</definedName>
    <definedName name="TMG">#REF!</definedName>
    <definedName name="TMG_D">[59]Q5!$E$23:$AH$23</definedName>
    <definedName name="TMG_DPCH">#REF!</definedName>
    <definedName name="TMG_R">#REF!</definedName>
    <definedName name="TMG_RPCH">#REF!</definedName>
    <definedName name="TMG_RPCH_172">#REF!</definedName>
    <definedName name="TMGO">#N/A</definedName>
    <definedName name="TMGO_172">#REF!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WEO">#REF!</definedName>
    <definedName name="tr" localSheetId="1" hidden="1">{"Main Economic Indicators",#N/A,FALSE,"C"}</definedName>
    <definedName name="tr" hidden="1">{"Main Economic Indicators",#N/A,FALSE,"C"}</definedName>
    <definedName name="TRADE3">[28]Trade!#REF!</definedName>
    <definedName name="TRADEDATES">[61]Trade!$F$19:$Y$19</definedName>
    <definedName name="TRADEMDATES">[61]Trade_M!$A$24:$A$147</definedName>
    <definedName name="TRADEMNAMES">[61]Trade_M!$C$22:$F$22</definedName>
    <definedName name="TRADENAMES">[61]Trade!$D$23:$D$74</definedName>
    <definedName name="trans">#REF!</definedName>
    <definedName name="Transfer_check">#REF!</definedName>
    <definedName name="TRANSFERTEST">[14]Gin:Din!$C$2:$O$2</definedName>
    <definedName name="TRANSNAVE">#REF!</definedName>
    <definedName name="tt" localSheetId="1" hidden="1">{"Tab1",#N/A,FALSE,"P";"Tab2",#N/A,FALSE,"P"}</definedName>
    <definedName name="tt" hidden="1">{"Tab1",#N/A,FALSE,"P";"Tab2",#N/A,FALSE,"P"}</definedName>
    <definedName name="ttt" localSheetId="1" hidden="1">{"Tab1",#N/A,FALSE,"P";"Tab2",#N/A,FALSE,"P"}</definedName>
    <definedName name="ttt" hidden="1">{"Tab1",#N/A,FALSE,"P";"Tab2",#N/A,FALSE,"P"}</definedName>
    <definedName name="ttttt" hidden="1">[117]M!#REF!</definedName>
    <definedName name="Turkey">#REF!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G">[62]Q5!$E$21:$AH$21</definedName>
    <definedName name="TXG_DPCH">#REF!</definedName>
    <definedName name="TXG_R">#REF!</definedName>
    <definedName name="TXG_RPCH">#REF!</definedName>
    <definedName name="TXG_RPCH_172">#REF!</definedName>
    <definedName name="TXGM_DG">NA()</definedName>
    <definedName name="TXGO">#N/A</definedName>
    <definedName name="TXGO_172">#REF!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y" localSheetId="1" hidden="1">{#N/A,#N/A,FALSE,"CB";#N/A,#N/A,FALSE,"CMB";#N/A,#N/A,FALSE,"NBFI"}</definedName>
    <definedName name="ty" hidden="1">{#N/A,#N/A,FALSE,"CB";#N/A,#N/A,FALSE,"CMB";#N/A,#N/A,FALSE,"NBFI"}</definedName>
    <definedName name="tyi" hidden="1">'[166]Dep fonct'!#REF!</definedName>
    <definedName name="type">[167]Consolidation!$J$12</definedName>
    <definedName name="uio">[168]Cover!$B$33</definedName>
    <definedName name="UK">[100]cirr_series!$W$102:$W$107</definedName>
    <definedName name="Unadjusted_usable_resources">#REF!</definedName>
    <definedName name="Uncommitted_usable_resources">#REF!</definedName>
    <definedName name="UNITS">#REF!</definedName>
    <definedName name="Universities">#REF!</definedName>
    <definedName name="US">[100]cirr_series!$AA$102:$AA$107</definedName>
    <definedName name="USD">[43]CIRRs!$C$105</definedName>
    <definedName name="uu" localSheetId="1" hidden="1">{"Riqfin97",#N/A,FALSE,"Tran";"Riqfinpro",#N/A,FALSE,"Tran"}</definedName>
    <definedName name="uu" hidden="1">{"Riqfin97",#N/A,FALSE,"Tran";"Riqfinpro",#N/A,FALSE,"Tran"}</definedName>
    <definedName name="uuu" localSheetId="1" hidden="1">{"Riqfin97",#N/A,FALSE,"Tran";"Riqfinpro",#N/A,FALSE,"Tran"}</definedName>
    <definedName name="uuu" hidden="1">{"Riqfin97",#N/A,FALSE,"Tran";"Riqfinpro",#N/A,FALSE,"Tran"}</definedName>
    <definedName name="ValidationList">#REF!</definedName>
    <definedName name="Venezuela">#REF!</definedName>
    <definedName name="vv" localSheetId="1" hidden="1">{"Tab1",#N/A,FALSE,"P";"Tab2",#N/A,FALSE,"P"}</definedName>
    <definedName name="vv" hidden="1">{"Tab1",#N/A,FALSE,"P";"Tab2",#N/A,FALSE,"P"}</definedName>
    <definedName name="vvv" localSheetId="1" hidden="1">{"Tab1",#N/A,FALSE,"P";"Tab2",#N/A,FALSE,"P"}</definedName>
    <definedName name="vvv" hidden="1">{"Tab1",#N/A,FALSE,"P";"Tab2",#N/A,FALSE,"P"}</definedName>
    <definedName name="WageAUD2000growth">[52]Input!#REF!</definedName>
    <definedName name="WageAUD2001growth">[52]Input!#REF!</definedName>
    <definedName name="WageAUD2002growth">[52]Input!#REF!</definedName>
    <definedName name="WageAUD2003growth">[52]Input!#REF!</definedName>
    <definedName name="WageAUD2004growth">[52]Input!#REF!</definedName>
    <definedName name="WageAUD2005growth">[52]Input!#REF!</definedName>
    <definedName name="WageAUD2006growth">[52]Input!#REF!</definedName>
    <definedName name="WagePubKina2000growth">[52]Input!#REF!</definedName>
    <definedName name="WagePubKina2001growth">[52]Input!#REF!</definedName>
    <definedName name="WagePubKina2002growth">[52]Input!#REF!</definedName>
    <definedName name="WagePubKina2003growth">[52]Input!#REF!</definedName>
    <definedName name="WagePubKina2004growth">[52]Input!#REF!</definedName>
    <definedName name="WagePubKina2005growth">[52]Input!#REF!</definedName>
    <definedName name="WagePubKina2006growth">[52]Input!#REF!</definedName>
    <definedName name="WEO">#REF!</definedName>
    <definedName name="WEO_databank_dir">#REF!</definedName>
    <definedName name="WEO_databank_file">#REF!</definedName>
    <definedName name="WEO_DB">#REF!</definedName>
    <definedName name="WEO_ESP">[65]Overview!$C$5</definedName>
    <definedName name="WEO_Series_168">#REF!</definedName>
    <definedName name="WEO_Series_169">#REF!</definedName>
    <definedName name="WEO_Series_170">#REF!</definedName>
    <definedName name="WEO_Series_171">#REF!</definedName>
    <definedName name="WEO_Series_172">#REF!</definedName>
    <definedName name="WEO_Series_173">#REF!</definedName>
    <definedName name="WEODATES">#REF!</definedName>
    <definedName name="weonames">#REF!</definedName>
    <definedName name="wer.main" localSheetId="1" hidden="1">{"Main Economic Indicators",#N/A,FALSE,"C"}</definedName>
    <definedName name="wer.main" hidden="1">{"Main Economic Indicators",#N/A,FALSE,"C"}</definedName>
    <definedName name="what" localSheetId="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MENU">#REF!</definedName>
    <definedName name="WPCP33_D">#REF!</definedName>
    <definedName name="WPCP33_D_172">#REF!</definedName>
    <definedName name="WPCP33pch">#REF!</definedName>
    <definedName name="wqeeer" localSheetId="1" hidden="1">{"Main Economic Indicators",#N/A,FALSE,"C"}</definedName>
    <definedName name="wqeeer" hidden="1">{"Main Economic Indicators",#N/A,FALSE,"C"}</definedName>
    <definedName name="wr" localSheetId="1" hidden="1">{"Main Economic Indicators",#N/A,FALSE,"C"}</definedName>
    <definedName name="wr" hidden="1">{"Main Economic Indicators",#N/A,FALSE,"C"}</definedName>
    <definedName name="wrn.1998._.presentation._.Brief._.T2." localSheetId="1" hidden="1">{"BOP 1998",#N/A,FALSE,"BoPacc"}</definedName>
    <definedName name="wrn.1998._.presentation._.Brief._.T2." hidden="1">{"BOP 1998",#N/A,FALSE,"BoPacc"}</definedName>
    <definedName name="wrn.97REDBOP." localSheetId="1" hidden="1">{"TRADE_COMP",#N/A,FALSE,"TAB23APP";"BOP",#N/A,FALSE,"TAB6";"DOT",#N/A,FALSE,"TAB24APP";"EXTDEBT",#N/A,FALSE,"TAB25APP"}</definedName>
    <definedName name="wrn.97REDBOP." hidden="1">{"TRADE_COMP",#N/A,FALSE,"TAB23APP";"BOP",#N/A,FALSE,"TAB6";"DOT",#N/A,FALSE,"TAB24APP";"EXTDEBT",#N/A,FALSE,"TAB25APP"}</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1"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ANKS." localSheetId="1" hidden="1">{#N/A,#N/A,FALSE,"BANKS"}</definedName>
    <definedName name="wrn.BANKS." hidden="1">{#N/A,#N/A,FALSE,"BANKS"}</definedName>
    <definedName name="wrn.BOP_MIDTERM." localSheetId="1" hidden="1">{"BOP_TAB",#N/A,FALSE,"N";"MIDTERM_TAB",#N/A,FALSE,"O"}</definedName>
    <definedName name="wrn.BOP_MIDTERM." hidden="1">{"BOP_TAB",#N/A,FALSE,"N";"MIDTERM_TAB",#N/A,FALSE,"O"}</definedName>
    <definedName name="wrn.BOP." localSheetId="1" hidden="1">{#N/A,#N/A,FALSE,"BOP"}</definedName>
    <definedName name="wrn.BOP." hidden="1">{#N/A,#N/A,FALSE,"BOP"}</definedName>
    <definedName name="wrn.BoP._.med._.term._.present." localSheetId="1" hidden="1">{"BoP medium term",#N/A,FALSE,"BoPacc";"export breakdown",#N/A,FALSE,"oexp"}</definedName>
    <definedName name="wrn.BoP._.med._.term._.present." hidden="1">{"BoP medium term",#N/A,FALSE,"BoPacc";"export breakdown",#N/A,FALSE,"oexp"}</definedName>
    <definedName name="wrn.CREDIT." localSheetId="1" hidden="1">{#N/A,#N/A,FALSE,"CREDIT"}</definedName>
    <definedName name="wrn.CREDIT." hidden="1">{#N/A,#N/A,FALSE,"CREDIT"}</definedName>
    <definedName name="wrn.DEBTSVC." localSheetId="1" hidden="1">{#N/A,#N/A,FALSE,"DEBTSVC"}</definedName>
    <definedName name="wrn.DEBTSVC." hidden="1">{#N/A,#N/A,FALSE,"DEBTSVC"}</definedName>
    <definedName name="wrn.DEPO." localSheetId="1" hidden="1">{#N/A,#N/A,FALSE,"DEPO"}</definedName>
    <definedName name="wrn.DEPO." hidden="1">{#N/A,#N/A,FALSE,"DEPO"}</definedName>
    <definedName name="wrn.EXCISE." localSheetId="1" hidden="1">{#N/A,#N/A,FALSE,"EXCISE"}</definedName>
    <definedName name="wrn.EXCISE." hidden="1">{#N/A,#N/A,FALSE,"EXCISE"}</definedName>
    <definedName name="wrn.EXRATE." localSheetId="1" hidden="1">{#N/A,#N/A,FALSE,"EXRATE"}</definedName>
    <definedName name="wrn.EXRATE." hidden="1">{#N/A,#N/A,FALSE,"EXRATE"}</definedName>
    <definedName name="wrn.EXTDEBT." localSheetId="1" hidden="1">{#N/A,#N/A,FALSE,"EXTDEBT"}</definedName>
    <definedName name="wrn.EXTDEBT." hidden="1">{#N/A,#N/A,FALSE,"EXTDEBT"}</definedName>
    <definedName name="wrn.EXTRABUDGT." localSheetId="1" hidden="1">{#N/A,#N/A,FALSE,"EXTRABUDGT"}</definedName>
    <definedName name="wrn.EXTRABUDGT." hidden="1">{#N/A,#N/A,FALSE,"EXTRABUDGT"}</definedName>
    <definedName name="wrn.EXTRABUDGT2." localSheetId="1"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ormula." localSheetId="1" hidden="1">{#N/A,#N/A,FALSE,"MS"}</definedName>
    <definedName name="wrn.formula." hidden="1">{#N/A,#N/A,FALSE,"MS"}</definedName>
    <definedName name="wrn.GDP." localSheetId="1" hidden="1">{#N/A,#N/A,FALSE,"GDP_ORIGIN"}</definedName>
    <definedName name="wrn.GDP." hidden="1">{#N/A,#N/A,FALSE,"GDP_ORIGIN"}</definedName>
    <definedName name="wrn.GGOVT." localSheetId="1" hidden="1">{#N/A,#N/A,FALSE,"GGOVT"}</definedName>
    <definedName name="wrn.GGOVT." hidden="1">{#N/A,#N/A,FALSE,"GGOVT"}</definedName>
    <definedName name="wrn.GGOVT2." localSheetId="1" hidden="1">{#N/A,#N/A,FALSE,"GGOVT2"}</definedName>
    <definedName name="wrn.GGOVT2." hidden="1">{#N/A,#N/A,FALSE,"GGOVT2"}</definedName>
    <definedName name="wrn.GGOVTPC." localSheetId="1" hidden="1">{#N/A,#N/A,FALSE,"GGOVT%"}</definedName>
    <definedName name="wrn.GGOVTPC." hidden="1">{#N/A,#N/A,FALSE,"GGOVT%"}</definedName>
    <definedName name="wrn.IMF._.RR._.Office." localSheetId="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1"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hidden="1">{#N/A,#N/A,FALSE,"INTERST"}</definedName>
    <definedName name="wrn.MAIN." localSheetId="1"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1"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edium._.term._.framework." localSheetId="1" hidden="1">{"sei table",#N/A,FALSE,"summary"}</definedName>
    <definedName name="wrn.Medium._.term._.framework." hidden="1">{"sei table",#N/A,FALSE,"summary"}</definedName>
    <definedName name="wrn.Medium._.term._.projections." localSheetId="1" hidden="1">{"BoP medium term",#N/A,FALSE,"BoPacc";"export breakdown",#N/A,FALSE,"oexp";"debt in US$",#N/A,FALSE,"debtUS$";"consis check",#N/A,FALSE,"dbomt"}</definedName>
    <definedName name="wrn.Medium._.term._.projections." hidden="1">{"BoP medium term",#N/A,FALSE,"BoPacc";"export breakdown",#N/A,FALSE,"oexp";"debt in US$",#N/A,FALSE,"debtUS$";"consis check",#N/A,FALSE,"dbomt"}</definedName>
    <definedName name="wrn.MIT." localSheetId="1" hidden="1">{#N/A,#N/A,FALSE,"CB";#N/A,#N/A,FALSE,"CMB";#N/A,#N/A,FALSE,"NBFI"}</definedName>
    <definedName name="wrn.MIT." hidden="1">{#N/A,#N/A,FALSE,"CB";#N/A,#N/A,FALSE,"CMB";#N/A,#N/A,FALSE,"NBFI"}</definedName>
    <definedName name="wrn.MONA." localSheetId="1" hidden="1">{"MONA",#N/A,FALSE,"S"}</definedName>
    <definedName name="wrn.MONA." hidden="1">{"MONA",#N/A,FALSE,"S"}</definedName>
    <definedName name="wrn.Monthsheet." localSheetId="1" hidden="1">{"Minpmon",#N/A,FALSE,"Monthinput"}</definedName>
    <definedName name="wrn.Monthsheet." hidden="1">{"Minpmon",#N/A,FALSE,"Monthinput"}</definedName>
    <definedName name="wrn.MS." localSheetId="1" hidden="1">{#N/A,#N/A,FALSE,"MS"}</definedName>
    <definedName name="wrn.MS." hidden="1">{#N/A,#N/A,FALSE,"MS"}</definedName>
    <definedName name="wrn.NBG." localSheetId="1" hidden="1">{#N/A,#N/A,FALSE,"NBG"}</definedName>
    <definedName name="wrn.NBG." hidden="1">{#N/A,#N/A,FALSE,"NBG"}</definedName>
    <definedName name="wrn.Output._.tables." localSheetId="1" hidden="1">{#N/A,#N/A,FALSE,"I";#N/A,#N/A,FALSE,"J";#N/A,#N/A,FALSE,"K";#N/A,#N/A,FALSE,"L";#N/A,#N/A,FALSE,"M";#N/A,#N/A,FALSE,"N";#N/A,#N/A,FALSE,"O"}</definedName>
    <definedName name="wrn.Output._.tables." hidden="1">{#N/A,#N/A,FALSE,"I";#N/A,#N/A,FALSE,"J";#N/A,#N/A,FALSE,"K";#N/A,#N/A,FALSE,"L";#N/A,#N/A,FALSE,"M";#N/A,#N/A,FALSE,"N";#N/A,#N/A,FALSE,"O"}</definedName>
    <definedName name="wrn.PCPI." localSheetId="1" hidden="1">{#N/A,#N/A,FALSE,"PCPI"}</definedName>
    <definedName name="wrn.PCPI." hidden="1">{#N/A,#N/A,FALSE,"PCPI"}</definedName>
    <definedName name="wrn.PENSION." localSheetId="1" hidden="1">{#N/A,#N/A,FALSE,"PENSION"}</definedName>
    <definedName name="wrn.PENSION." hidden="1">{#N/A,#N/A,FALSE,"PENSION"}</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hidden="1">{"Tab1",#N/A,FALSE,"P";"Tab2",#N/A,FALSE,"P"}</definedName>
    <definedName name="wrn.PRUDENT." localSheetId="1" hidden="1">{#N/A,#N/A,FALSE,"PRUDENT"}</definedName>
    <definedName name="wrn.PRUDENT." hidden="1">{#N/A,#N/A,FALSE,"PRUDENT"}</definedName>
    <definedName name="wrn.PUBLEXP." localSheetId="1" hidden="1">{#N/A,#N/A,FALSE,"PUBLEXP"}</definedName>
    <definedName name="wrn.PUBLEXP." hidden="1">{#N/A,#N/A,FALSE,"PUBLEXP"}</definedName>
    <definedName name="wrn.RED97MON." localSheetId="1"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hidden="1">{#N/A,#N/A,FALSE,"REVSHARE"}</definedName>
    <definedName name="wrn.Riqfin." localSheetId="1" hidden="1">{"Riqfin97",#N/A,FALSE,"Tran";"Riqfinpro",#N/A,FALSE,"Tran"}</definedName>
    <definedName name="wrn.Riqfin." hidden="1">{"Riqfin97",#N/A,FALSE,"Tran";"Riqfinpro",#N/A,FALSE,"Tran"}</definedName>
    <definedName name="wrn.STAFF_REPORT_TABLES." localSheetId="1" hidden="1">{"SR_tbs",#N/A,FALSE,"MGSSEI";"SR_tbs",#N/A,FALSE,"MGSBOX";"SR_tbs",#N/A,FALSE,"MGSOCIND"}</definedName>
    <definedName name="wrn.STAFF_REPORT_TABLES." hidden="1">{"SR_tbs",#N/A,FALSE,"MGSSEI";"SR_tbs",#N/A,FALSE,"MGSBOX";"SR_tbs",#N/A,FALSE,"MGSOCIND"}</definedName>
    <definedName name="wrn.Staff._.Report._.Tables." localSheetId="1" hidden="1">{#N/A,#N/A,FALSE,"SRFSYS";#N/A,#N/A,FALSE,"SRBSYS"}</definedName>
    <definedName name="wrn.Staff._.Report._.Tables." hidden="1">{#N/A,#N/A,FALSE,"SRFSYS";#N/A,#N/A,FALSE,"SRBSYS"}</definedName>
    <definedName name="wrn.STATE." localSheetId="1" hidden="1">{#N/A,#N/A,FALSE,"STATE"}</definedName>
    <definedName name="wrn.STATE." hidden="1">{#N/A,#N/A,FALSE,"STATE"}</definedName>
    <definedName name="wrn.State._.Govt." localSheetId="1" hidden="1">{"partial screen",#N/A,FALSE,"State_Gov't"}</definedName>
    <definedName name="wrn.State._.Govt." hidden="1">{"partial screen",#N/A,FALSE,"State_Gov't"}</definedName>
    <definedName name="wrn.table1a." localSheetId="1" hidden="1">{"table1a",#N/A,FALSE,"C"}</definedName>
    <definedName name="wrn.table1a." hidden="1">{"table1a",#N/A,FALSE,"C"}</definedName>
    <definedName name="wrn.table1q." localSheetId="1" hidden="1">{"table1q",#N/A,FALSE,"C"}</definedName>
    <definedName name="wrn.table1q." hidden="1">{"table1q",#N/A,FALSE,"C"}</definedName>
    <definedName name="wrn.TAXARREARS." localSheetId="1" hidden="1">{#N/A,#N/A,FALSE,"TAXARREARS"}</definedName>
    <definedName name="wrn.TAXARREARS." hidden="1">{#N/A,#N/A,FALSE,"TAXARREARS"}</definedName>
    <definedName name="wrn.TAXPAYRS." localSheetId="1" hidden="1">{#N/A,#N/A,FALSE,"TAXPAYRS"}</definedName>
    <definedName name="wrn.TAXPAYRS." hidden="1">{#N/A,#N/A,FALSE,"TAXPAYRS"}</definedName>
    <definedName name="wrn.TBILLSALL." localSheetId="1" hidden="1">{"TBILLS_ALL",#N/A,FALSE,"FITB_all"}</definedName>
    <definedName name="wrn.TBILLSALL." hidden="1">{"TBILLS_ALL",#N/A,FALSE,"FITB_all"}</definedName>
    <definedName name="wrn.TRADE." localSheetId="1" hidden="1">{#N/A,#N/A,FALSE,"TRADE"}</definedName>
    <definedName name="wrn.TRADE." hidden="1">{#N/A,#N/A,FALSE,"TRADE"}</definedName>
    <definedName name="wrn.TRANSPORT." localSheetId="1" hidden="1">{#N/A,#N/A,FALSE,"TRANPORT"}</definedName>
    <definedName name="wrn.TRANSPORT." hidden="1">{#N/A,#N/A,FALSE,"TRANPORT"}</definedName>
    <definedName name="wrn.UNEMPL." localSheetId="1" hidden="1">{#N/A,#N/A,FALSE,"EMP_POP";#N/A,#N/A,FALSE,"UNEMPL"}</definedName>
    <definedName name="wrn.UNEMPL." hidden="1">{#N/A,#N/A,FALSE,"EMP_POP";#N/A,#N/A,FALSE,"UNEMPL"}</definedName>
    <definedName name="wrn.WAGES." localSheetId="1" hidden="1">{#N/A,#N/A,FALSE,"WAGES"}</definedName>
    <definedName name="wrn.WAGES." hidden="1">{#N/A,#N/A,FALSE,"WAGES"}</definedName>
    <definedName name="wrn.WEO." localSheetId="1" hidden="1">{"WEO",#N/A,FALSE,"T"}</definedName>
    <definedName name="wrn.WEO." hidden="1">{"WEO",#N/A,FALSE,"T"}</definedName>
    <definedName name="Wt_d">[43]CIRRs!$C$59</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1"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[117]M!#REF!</definedName>
    <definedName name="wwff" localSheetId="1" hidden="1">{"Main Economic Indicators",#N/A,FALSE,"C"}</definedName>
    <definedName name="wwff" hidden="1">{"Main Economic Indicators",#N/A,FALSE,"C"}</definedName>
    <definedName name="www" localSheetId="1" hidden="1">{"Riqfin97",#N/A,FALSE,"Tran";"Riqfinpro",#N/A,FALSE,"Tran"}</definedName>
    <definedName name="www" hidden="1">{"Riqfin97",#N/A,FALSE,"Tran";"Riqfinpro",#N/A,FALSE,"Tran"}</definedName>
    <definedName name="X">[169]MACRO!$C$7:$Z$7</definedName>
    <definedName name="XandRev">'[112]tab 3'!$F$63:$Z$65</definedName>
    <definedName name="xx" localSheetId="1" hidden="1">{"Riqfin97",#N/A,FALSE,"Tran";"Riqfinpro",#N/A,FALSE,"Tran"}</definedName>
    <definedName name="xx" hidden="1">{"Riqfin97",#N/A,FALSE,"Tran";"Riqfinpro",#N/A,FALSE,"Tran"}</definedName>
    <definedName name="xxcccghaaaaaaaaaaaaa" localSheetId="1" hidden="1">{"Main Economic Indicators",#N/A,FALSE,"C"}</definedName>
    <definedName name="xxcccghaaaaaaaaaaaaa" hidden="1">{"Main Economic Indicators",#N/A,FALSE,"C"}</definedName>
    <definedName name="xxx" localSheetId="1" hidden="1">{"partial screen",#N/A,FALSE,"State_Gov't"}</definedName>
    <definedName name="xxx" hidden="1">{"partial screen",#N/A,FALSE,"State_Gov't"}</definedName>
    <definedName name="xxxx" localSheetId="1" hidden="1">{"Riqfin97",#N/A,FALSE,"Tran";"Riqfinpro",#N/A,FALSE,"Tran"}</definedName>
    <definedName name="xxxx" hidden="1">{"Riqfin97",#N/A,FALSE,"Tran";"Riqfinpro",#N/A,FALSE,"Tran"}</definedName>
    <definedName name="xxxxx" localSheetId="1" hidden="1">{"partial screen",#N/A,FALSE,"State_Gov't"}</definedName>
    <definedName name="xxxxx" hidden="1">{"partial screen",#N/A,FALSE,"State_Gov't"}</definedName>
    <definedName name="Years_168">#REF!</definedName>
    <definedName name="Years_169">#REF!</definedName>
    <definedName name="Years_170">#REF!</definedName>
    <definedName name="Years_171">#REF!</definedName>
    <definedName name="Years_172">#REF!</definedName>
    <definedName name="Years_173">#REF!</definedName>
    <definedName name="YRB">[2]Imp:Trade!$B$9:$B$464</definedName>
    <definedName name="YRHIDE">[2]Imp:Trade!$C$9:$G$464</definedName>
    <definedName name="YRPOST">[2]Imp:Trade!$M$9:$IH$9</definedName>
    <definedName name="YRPRE">[2]Imp:Trade!$B$9:$F$464</definedName>
    <definedName name="YRTITLES">[2]Imp:Trade!$A$1</definedName>
    <definedName name="YRX">[2]Imp:Trade!$S$9:$IG$464</definedName>
    <definedName name="yy" localSheetId="1" hidden="1">{"Tab1",#N/A,FALSE,"P";"Tab2",#N/A,FALSE,"P"}</definedName>
    <definedName name="yy" hidden="1">{"Tab1",#N/A,FALSE,"P";"Tab2",#N/A,FALSE,"P"}</definedName>
    <definedName name="yyy" localSheetId="1" hidden="1">{"Tab1",#N/A,FALSE,"P";"Tab2",#N/A,FALSE,"P"}</definedName>
    <definedName name="yyy" hidden="1">{"Tab1",#N/A,FALSE,"P";"Tab2",#N/A,FALSE,"P"}</definedName>
    <definedName name="yyyy" localSheetId="1" hidden="1">{"Riqfin97",#N/A,FALSE,"Tran";"Riqfinpro",#N/A,FALSE,"Tran"}</definedName>
    <definedName name="yyyy" hidden="1">{"Riqfin97",#N/A,FALSE,"Tran";"Riqfinpro",#N/A,FALSE,"Tran"}</definedName>
    <definedName name="Z">[2]Imp!#REF!</definedName>
    <definedName name="Z_00C67BFA_FEDD_11D1_98B3_00C04FC96ABD_.wvu.Rows" hidden="1">[78]BOP!$A$36:$IV$36,[78]BOP!$A$44:$IV$44,[78]BOP!$A$59:$IV$59,[78]BOP!#REF!,[78]BOP!#REF!,[78]BOP!$A$81:$IV$88</definedName>
    <definedName name="Z_00C67BFB_FEDD_11D1_98B3_00C04FC96ABD_.wvu.Rows" hidden="1">[78]BOP!$A$36:$IV$36,[78]BOP!$A$44:$IV$44,[78]BOP!$A$59:$IV$59,[78]BOP!#REF!,[78]BOP!#REF!,[78]BOP!$A$81:$IV$88</definedName>
    <definedName name="Z_00C67BFC_FEDD_11D1_98B3_00C04FC96ABD_.wvu.Rows" hidden="1">[78]BOP!$A$36:$IV$36,[78]BOP!$A$44:$IV$44,[78]BOP!$A$59:$IV$59,[78]BOP!#REF!,[78]BOP!#REF!,[78]BOP!$A$81:$IV$88</definedName>
    <definedName name="Z_00C67BFD_FEDD_11D1_98B3_00C04FC96ABD_.wvu.Rows" hidden="1">[78]BOP!$A$36:$IV$36,[78]BOP!$A$44:$IV$44,[78]BOP!$A$59:$IV$59,[78]BOP!#REF!,[78]BOP!#REF!,[78]BOP!$A$81:$IV$88</definedName>
    <definedName name="Z_00C67BFE_FEDD_11D1_98B3_00C04FC96ABD_.wvu.Rows" hidden="1">[78]BOP!$A$36:$IV$36,[78]BOP!$A$44:$IV$44,[78]BOP!$A$59:$IV$59,[78]BOP!#REF!,[78]BOP!#REF!,[78]BOP!$A$79:$IV$79,[78]BOP!$A$81:$IV$88,[78]BOP!#REF!</definedName>
    <definedName name="Z_00C67BFF_FEDD_11D1_98B3_00C04FC96ABD_.wvu.Rows" hidden="1">[78]BOP!$A$36:$IV$36,[78]BOP!$A$44:$IV$44,[78]BOP!$A$59:$IV$59,[78]BOP!#REF!,[78]BOP!#REF!,[78]BOP!$A$79:$IV$79,[78]BOP!$A$81:$IV$88</definedName>
    <definedName name="Z_00C67C00_FEDD_11D1_98B3_00C04FC96ABD_.wvu.Rows" hidden="1">[78]BOP!$A$36:$IV$36,[78]BOP!$A$44:$IV$44,[78]BOP!$A$59:$IV$59,[78]BOP!#REF!,[78]BOP!#REF!,[78]BOP!$A$79:$IV$79,[78]BOP!#REF!</definedName>
    <definedName name="Z_00C67C01_FEDD_11D1_98B3_00C04FC96ABD_.wvu.Rows" hidden="1">[78]BOP!$A$36:$IV$36,[78]BOP!$A$44:$IV$44,[78]BOP!$A$59:$IV$59,[78]BOP!#REF!,[78]BOP!#REF!,[78]BOP!$A$79:$IV$79,[78]BOP!$A$81:$IV$88,[78]BOP!#REF!</definedName>
    <definedName name="Z_00C67C02_FEDD_11D1_98B3_00C04FC96ABD_.wvu.Rows" hidden="1">[78]BOP!$A$36:$IV$36,[78]BOP!$A$44:$IV$44,[78]BOP!$A$59:$IV$59,[78]BOP!#REF!,[78]BOP!#REF!,[78]BOP!$A$79:$IV$79,[78]BOP!$A$81:$IV$88,[78]BOP!#REF!</definedName>
    <definedName name="Z_00C67C03_FEDD_11D1_98B3_00C04FC96ABD_.wvu.Rows" hidden="1">[78]BOP!$A$36:$IV$36,[78]BOP!$A$44:$IV$44,[78]BOP!$A$59:$IV$59,[78]BOP!#REF!,[78]BOP!#REF!,[78]BOP!$A$79:$IV$79,[78]BOP!$A$81:$IV$88,[78]BOP!#REF!</definedName>
    <definedName name="Z_00C67C05_FEDD_11D1_98B3_00C04FC96ABD_.wvu.Rows" hidden="1">[78]BOP!$A$36:$IV$36,[78]BOP!$A$44:$IV$44,[78]BOP!$A$59:$IV$59,[78]BOP!#REF!,[78]BOP!#REF!,[78]BOP!$A$79:$IV$79,[78]BOP!$A$81:$IV$88,[78]BOP!#REF!,[78]BOP!#REF!</definedName>
    <definedName name="Z_00C67C06_FEDD_11D1_98B3_00C04FC96ABD_.wvu.Rows" hidden="1">[78]BOP!$A$36:$IV$36,[78]BOP!$A$44:$IV$44,[78]BOP!$A$59:$IV$59,[78]BOP!#REF!,[78]BOP!#REF!,[78]BOP!$A$79:$IV$79,[78]BOP!$A$81:$IV$88,[78]BOP!#REF!,[78]BOP!#REF!</definedName>
    <definedName name="Z_00C67C07_FEDD_11D1_98B3_00C04FC96ABD_.wvu.Rows" hidden="1">[78]BOP!$A$36:$IV$36,[78]BOP!$A$44:$IV$44,[78]BOP!$A$59:$IV$59,[78]BOP!#REF!,[78]BOP!#REF!,[78]BOP!$A$79:$IV$79</definedName>
    <definedName name="Z_112039D0_FF0B_11D1_98B3_00C04FC96ABD_.wvu.Rows" hidden="1">[78]BOP!$A$36:$IV$36,[78]BOP!$A$44:$IV$44,[78]BOP!$A$59:$IV$59,[78]BOP!#REF!,[78]BOP!#REF!,[78]BOP!$A$81:$IV$88</definedName>
    <definedName name="Z_112039D1_FF0B_11D1_98B3_00C04FC96ABD_.wvu.Rows" hidden="1">[78]BOP!$A$36:$IV$36,[78]BOP!$A$44:$IV$44,[78]BOP!$A$59:$IV$59,[78]BOP!#REF!,[78]BOP!#REF!,[78]BOP!$A$81:$IV$88</definedName>
    <definedName name="Z_112039D2_FF0B_11D1_98B3_00C04FC96ABD_.wvu.Rows" hidden="1">[78]BOP!$A$36:$IV$36,[78]BOP!$A$44:$IV$44,[78]BOP!$A$59:$IV$59,[78]BOP!#REF!,[78]BOP!#REF!,[78]BOP!$A$81:$IV$88</definedName>
    <definedName name="Z_112039D3_FF0B_11D1_98B3_00C04FC96ABD_.wvu.Rows" hidden="1">[78]BOP!$A$36:$IV$36,[78]BOP!$A$44:$IV$44,[78]BOP!$A$59:$IV$59,[78]BOP!#REF!,[78]BOP!#REF!,[78]BOP!$A$81:$IV$88</definedName>
    <definedName name="Z_112039D4_FF0B_11D1_98B3_00C04FC96ABD_.wvu.Rows" hidden="1">[78]BOP!$A$36:$IV$36,[78]BOP!$A$44:$IV$44,[78]BOP!$A$59:$IV$59,[78]BOP!#REF!,[78]BOP!#REF!,[78]BOP!$A$79:$IV$79,[78]BOP!$A$81:$IV$88,[78]BOP!#REF!</definedName>
    <definedName name="Z_112039D5_FF0B_11D1_98B3_00C04FC96ABD_.wvu.Rows" hidden="1">[78]BOP!$A$36:$IV$36,[78]BOP!$A$44:$IV$44,[78]BOP!$A$59:$IV$59,[78]BOP!#REF!,[78]BOP!#REF!,[78]BOP!$A$79:$IV$79,[78]BOP!$A$81:$IV$88</definedName>
    <definedName name="Z_112039D6_FF0B_11D1_98B3_00C04FC96ABD_.wvu.Rows" hidden="1">[78]BOP!$A$36:$IV$36,[78]BOP!$A$44:$IV$44,[78]BOP!$A$59:$IV$59,[78]BOP!#REF!,[78]BOP!#REF!,[78]BOP!$A$79:$IV$79,[78]BOP!#REF!</definedName>
    <definedName name="Z_112039D7_FF0B_11D1_98B3_00C04FC96ABD_.wvu.Rows" hidden="1">[78]BOP!$A$36:$IV$36,[78]BOP!$A$44:$IV$44,[78]BOP!$A$59:$IV$59,[78]BOP!#REF!,[78]BOP!#REF!,[78]BOP!$A$79:$IV$79,[78]BOP!$A$81:$IV$88,[78]BOP!#REF!</definedName>
    <definedName name="Z_112039D8_FF0B_11D1_98B3_00C04FC96ABD_.wvu.Rows" hidden="1">[78]BOP!$A$36:$IV$36,[78]BOP!$A$44:$IV$44,[78]BOP!$A$59:$IV$59,[78]BOP!#REF!,[78]BOP!#REF!,[78]BOP!$A$79:$IV$79,[78]BOP!$A$81:$IV$88,[78]BOP!#REF!</definedName>
    <definedName name="Z_112039D9_FF0B_11D1_98B3_00C04FC96ABD_.wvu.Rows" hidden="1">[78]BOP!$A$36:$IV$36,[78]BOP!$A$44:$IV$44,[78]BOP!$A$59:$IV$59,[78]BOP!#REF!,[78]BOP!#REF!,[78]BOP!$A$79:$IV$79,[78]BOP!$A$81:$IV$88,[78]BOP!#REF!</definedName>
    <definedName name="Z_112039DB_FF0B_11D1_98B3_00C04FC96ABD_.wvu.Rows" hidden="1">[78]BOP!$A$36:$IV$36,[78]BOP!$A$44:$IV$44,[78]BOP!$A$59:$IV$59,[78]BOP!#REF!,[78]BOP!#REF!,[78]BOP!$A$79:$IV$79,[78]BOP!$A$81:$IV$88,[78]BOP!#REF!,[78]BOP!#REF!</definedName>
    <definedName name="Z_112039DC_FF0B_11D1_98B3_00C04FC96ABD_.wvu.Rows" hidden="1">[78]BOP!$A$36:$IV$36,[78]BOP!$A$44:$IV$44,[78]BOP!$A$59:$IV$59,[78]BOP!#REF!,[78]BOP!#REF!,[78]BOP!$A$79:$IV$79,[78]BOP!$A$81:$IV$88,[78]BOP!#REF!,[78]BOP!#REF!</definedName>
    <definedName name="Z_112039DD_FF0B_11D1_98B3_00C04FC96ABD_.wvu.Rows" hidden="1">[78]BOP!$A$36:$IV$36,[78]BOP!$A$44:$IV$44,[78]BOP!$A$59:$IV$59,[78]BOP!#REF!,[78]BOP!#REF!,[78]BOP!$A$79:$IV$79</definedName>
    <definedName name="Z_112B8339_2081_11D2_BFD2_00A02466506E_.wvu.PrintTitles" hidden="1">[170]SUMMARY!$B$1:$D$65536,[170]SUMMARY!$A$3:$IV$5</definedName>
    <definedName name="Z_112B833B_2081_11D2_BFD2_00A02466506E_.wvu.PrintTitles" hidden="1">[170]SUMMARY!$B$1:$D$65536,[170]SUMMARY!$A$3:$IV$5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[78]BOP!$A$36:$IV$36,[78]BOP!$A$44:$IV$44,[78]BOP!$A$59:$IV$59,[78]BOP!#REF!,[78]BOP!#REF!,[78]BOP!$A$81:$IV$88</definedName>
    <definedName name="Z_1F4C2008_FFA7_11D1_98B6_00C04FC96ABD_.wvu.Rows" hidden="1">[78]BOP!$A$36:$IV$36,[78]BOP!$A$44:$IV$44,[78]BOP!$A$59:$IV$59,[78]BOP!#REF!,[78]BOP!#REF!,[78]BOP!$A$81:$IV$88</definedName>
    <definedName name="Z_1F4C2009_FFA7_11D1_98B6_00C04FC96ABD_.wvu.Rows" hidden="1">[78]BOP!$A$36:$IV$36,[78]BOP!$A$44:$IV$44,[78]BOP!$A$59:$IV$59,[78]BOP!#REF!,[78]BOP!#REF!,[78]BOP!$A$81:$IV$88</definedName>
    <definedName name="Z_1F4C200A_FFA7_11D1_98B6_00C04FC96ABD_.wvu.Rows" hidden="1">[78]BOP!$A$36:$IV$36,[78]BOP!$A$44:$IV$44,[78]BOP!$A$59:$IV$59,[78]BOP!#REF!,[78]BOP!#REF!,[78]BOP!$A$81:$IV$88</definedName>
    <definedName name="Z_1F4C200B_FFA7_11D1_98B6_00C04FC96ABD_.wvu.Rows" hidden="1">[78]BOP!$A$36:$IV$36,[78]BOP!$A$44:$IV$44,[78]BOP!$A$59:$IV$59,[78]BOP!#REF!,[78]BOP!#REF!,[78]BOP!$A$79:$IV$79,[78]BOP!$A$81:$IV$88,[78]BOP!#REF!</definedName>
    <definedName name="Z_1F4C200C_FFA7_11D1_98B6_00C04FC96ABD_.wvu.Rows" hidden="1">[78]BOP!$A$36:$IV$36,[78]BOP!$A$44:$IV$44,[78]BOP!$A$59:$IV$59,[78]BOP!#REF!,[78]BOP!#REF!,[78]BOP!$A$79:$IV$79,[78]BOP!$A$81:$IV$88</definedName>
    <definedName name="Z_1F4C200D_FFA7_11D1_98B6_00C04FC96ABD_.wvu.Rows" hidden="1">[78]BOP!$A$36:$IV$36,[78]BOP!$A$44:$IV$44,[78]BOP!$A$59:$IV$59,[78]BOP!#REF!,[78]BOP!#REF!,[78]BOP!$A$79:$IV$79,[78]BOP!#REF!</definedName>
    <definedName name="Z_1F4C200E_FFA7_11D1_98B6_00C04FC96ABD_.wvu.Rows" hidden="1">[78]BOP!$A$36:$IV$36,[78]BOP!$A$44:$IV$44,[78]BOP!$A$59:$IV$59,[78]BOP!#REF!,[78]BOP!#REF!,[78]BOP!$A$79:$IV$79,[78]BOP!$A$81:$IV$88,[78]BOP!#REF!</definedName>
    <definedName name="Z_1F4C200F_FFA7_11D1_98B6_00C04FC96ABD_.wvu.Rows" hidden="1">[78]BOP!$A$36:$IV$36,[78]BOP!$A$44:$IV$44,[78]BOP!$A$59:$IV$59,[78]BOP!#REF!,[78]BOP!#REF!,[78]BOP!$A$79:$IV$79,[78]BOP!$A$81:$IV$88,[78]BOP!#REF!</definedName>
    <definedName name="Z_1F4C2010_FFA7_11D1_98B6_00C04FC96ABD_.wvu.Rows" hidden="1">[78]BOP!$A$36:$IV$36,[78]BOP!$A$44:$IV$44,[78]BOP!$A$59:$IV$59,[78]BOP!#REF!,[78]BOP!#REF!,[78]BOP!$A$79:$IV$79,[78]BOP!$A$81:$IV$88,[78]BOP!#REF!</definedName>
    <definedName name="Z_1F4C2012_FFA7_11D1_98B6_00C04FC96ABD_.wvu.Rows" hidden="1">[78]BOP!$A$36:$IV$36,[78]BOP!$A$44:$IV$44,[78]BOP!$A$59:$IV$59,[78]BOP!#REF!,[78]BOP!#REF!,[78]BOP!$A$79:$IV$79,[78]BOP!$A$81:$IV$88,[78]BOP!#REF!,[78]BOP!#REF!</definedName>
    <definedName name="Z_1F4C2013_FFA7_11D1_98B6_00C04FC96ABD_.wvu.Rows" hidden="1">[78]BOP!$A$36:$IV$36,[78]BOP!$A$44:$IV$44,[78]BOP!$A$59:$IV$59,[78]BOP!#REF!,[78]BOP!#REF!,[78]BOP!$A$79:$IV$79,[78]BOP!$A$81:$IV$88,[78]BOP!#REF!,[78]BOP!#REF!</definedName>
    <definedName name="Z_1F4C2014_FFA7_11D1_98B6_00C04FC96ABD_.wvu.Rows" hidden="1">[78]BOP!$A$36:$IV$36,[78]BOP!$A$44:$IV$44,[78]BOP!$A$59:$IV$59,[78]BOP!#REF!,[78]BOP!#REF!,[78]BOP!$A$79:$IV$79</definedName>
    <definedName name="Z_315808AF_2093_11D2_BFD2_00A02466B458_.wvu.PrintArea" hidden="1">#REF!</definedName>
    <definedName name="Z_49B0A4B0_963B_11D1_BFD1_00A02466B680_.wvu.Rows" hidden="1">[78]BOP!$A$36:$IV$36,[78]BOP!$A$44:$IV$44,[78]BOP!$A$59:$IV$59,[78]BOP!#REF!,[78]BOP!#REF!,[78]BOP!$A$81:$IV$88</definedName>
    <definedName name="Z_49B0A4B1_963B_11D1_BFD1_00A02466B680_.wvu.Rows" hidden="1">[78]BOP!$A$36:$IV$36,[78]BOP!$A$44:$IV$44,[78]BOP!$A$59:$IV$59,[78]BOP!#REF!,[78]BOP!#REF!,[78]BOP!$A$81:$IV$88</definedName>
    <definedName name="Z_49B0A4B4_963B_11D1_BFD1_00A02466B680_.wvu.Rows" hidden="1">[78]BOP!$A$36:$IV$36,[78]BOP!$A$44:$IV$44,[78]BOP!$A$59:$IV$59,[78]BOP!#REF!,[78]BOP!#REF!,[78]BOP!$A$79:$IV$79,[78]BOP!$A$81:$IV$88,[78]BOP!#REF!</definedName>
    <definedName name="Z_49B0A4B5_963B_11D1_BFD1_00A02466B680_.wvu.Rows" hidden="1">[78]BOP!$A$36:$IV$36,[78]BOP!$A$44:$IV$44,[78]BOP!$A$59:$IV$59,[78]BOP!#REF!,[78]BOP!#REF!,[78]BOP!$A$79:$IV$79,[78]BOP!$A$81:$IV$88</definedName>
    <definedName name="Z_49B0A4B6_963B_11D1_BFD1_00A02466B680_.wvu.Rows" hidden="1">[78]BOP!$A$36:$IV$36,[78]BOP!$A$44:$IV$44,[78]BOP!$A$59:$IV$59,[78]BOP!#REF!,[78]BOP!#REF!,[78]BOP!$A$79:$IV$79,[78]BOP!#REF!</definedName>
    <definedName name="Z_49B0A4B7_963B_11D1_BFD1_00A02466B680_.wvu.Rows" hidden="1">[78]BOP!$A$36:$IV$36,[78]BOP!$A$44:$IV$44,[78]BOP!$A$59:$IV$59,[78]BOP!#REF!,[78]BOP!#REF!,[78]BOP!$A$79:$IV$79,[78]BOP!$A$81:$IV$88,[78]BOP!#REF!</definedName>
    <definedName name="Z_49B0A4B8_963B_11D1_BFD1_00A02466B680_.wvu.Rows" hidden="1">[78]BOP!$A$36:$IV$36,[78]BOP!$A$44:$IV$44,[78]BOP!$A$59:$IV$59,[78]BOP!#REF!,[78]BOP!#REF!,[78]BOP!$A$79:$IV$79,[78]BOP!$A$81:$IV$88,[78]BOP!#REF!</definedName>
    <definedName name="Z_49B0A4B9_963B_11D1_BFD1_00A02466B680_.wvu.Rows" hidden="1">[78]BOP!$A$36:$IV$36,[78]BOP!$A$44:$IV$44,[78]BOP!$A$59:$IV$59,[78]BOP!#REF!,[78]BOP!#REF!,[78]BOP!$A$79:$IV$79,[78]BOP!$A$81:$IV$88,[78]BOP!#REF!</definedName>
    <definedName name="Z_49B0A4BB_963B_11D1_BFD1_00A02466B680_.wvu.Rows" hidden="1">[78]BOP!$A$36:$IV$36,[78]BOP!$A$44:$IV$44,[78]BOP!$A$59:$IV$59,[78]BOP!#REF!,[78]BOP!#REF!,[78]BOP!$A$79:$IV$79,[78]BOP!$A$81:$IV$88,[78]BOP!#REF!,[78]BOP!#REF!</definedName>
    <definedName name="Z_49B0A4BC_963B_11D1_BFD1_00A02466B680_.wvu.Rows" hidden="1">[78]BOP!$A$36:$IV$36,[78]BOP!$A$44:$IV$44,[78]BOP!$A$59:$IV$59,[78]BOP!#REF!,[78]BOP!#REF!,[78]BOP!$A$79:$IV$79,[78]BOP!$A$81:$IV$88,[78]BOP!#REF!,[78]BOP!#REF!</definedName>
    <definedName name="Z_49B0A4BD_963B_11D1_BFD1_00A02466B680_.wvu.Rows" hidden="1">[78]BOP!$A$36:$IV$36,[78]BOP!$A$44:$IV$44,[78]BOP!$A$59:$IV$59,[78]BOP!#REF!,[78]BOP!#REF!,[78]BOP!$A$79:$IV$79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[170]SUMMARY!$B$1:$D$65536,[170]SUMMARY!$A$3:$IV$5</definedName>
    <definedName name="Z_95224721_0485_11D4_BFD1_00508B5F4DA4_.wvu.Cols" hidden="1">#REF!</definedName>
    <definedName name="Z_9E0C48F8_FFCC_11D1_98BA_00C04FC96ABD_.wvu.Rows" hidden="1">[78]BOP!$A$36:$IV$36,[78]BOP!$A$44:$IV$44,[78]BOP!$A$59:$IV$59,[78]BOP!#REF!,[78]BOP!#REF!,[78]BOP!$A$81:$IV$88</definedName>
    <definedName name="Z_9E0C48F9_FFCC_11D1_98BA_00C04FC96ABD_.wvu.Rows" hidden="1">[78]BOP!$A$36:$IV$36,[78]BOP!$A$44:$IV$44,[78]BOP!$A$59:$IV$59,[78]BOP!#REF!,[78]BOP!#REF!,[78]BOP!$A$81:$IV$88</definedName>
    <definedName name="Z_9E0C48FA_FFCC_11D1_98BA_00C04FC96ABD_.wvu.Rows" hidden="1">[78]BOP!$A$36:$IV$36,[78]BOP!$A$44:$IV$44,[78]BOP!$A$59:$IV$59,[78]BOP!#REF!,[78]BOP!#REF!,[78]BOP!$A$81:$IV$88</definedName>
    <definedName name="Z_9E0C48FB_FFCC_11D1_98BA_00C04FC96ABD_.wvu.Rows" hidden="1">[78]BOP!$A$36:$IV$36,[78]BOP!$A$44:$IV$44,[78]BOP!$A$59:$IV$59,[78]BOP!#REF!,[78]BOP!#REF!,[78]BOP!$A$81:$IV$88</definedName>
    <definedName name="Z_9E0C48FC_FFCC_11D1_98BA_00C04FC96ABD_.wvu.Rows" hidden="1">[78]BOP!$A$36:$IV$36,[78]BOP!$A$44:$IV$44,[78]BOP!$A$59:$IV$59,[78]BOP!#REF!,[78]BOP!#REF!,[78]BOP!$A$79:$IV$79,[78]BOP!$A$81:$IV$88,[78]BOP!#REF!</definedName>
    <definedName name="Z_9E0C48FD_FFCC_11D1_98BA_00C04FC96ABD_.wvu.Rows" hidden="1">[78]BOP!$A$36:$IV$36,[78]BOP!$A$44:$IV$44,[78]BOP!$A$59:$IV$59,[78]BOP!#REF!,[78]BOP!#REF!,[78]BOP!$A$79:$IV$79,[78]BOP!$A$81:$IV$88</definedName>
    <definedName name="Z_9E0C48FE_FFCC_11D1_98BA_00C04FC96ABD_.wvu.Rows" hidden="1">[78]BOP!$A$36:$IV$36,[78]BOP!$A$44:$IV$44,[78]BOP!$A$59:$IV$59,[78]BOP!#REF!,[78]BOP!#REF!,[78]BOP!$A$79:$IV$79,[78]BOP!#REF!</definedName>
    <definedName name="Z_9E0C48FF_FFCC_11D1_98BA_00C04FC96ABD_.wvu.Rows" hidden="1">[78]BOP!$A$36:$IV$36,[78]BOP!$A$44:$IV$44,[78]BOP!$A$59:$IV$59,[78]BOP!#REF!,[78]BOP!#REF!,[78]BOP!$A$79:$IV$79,[78]BOP!$A$81:$IV$88,[78]BOP!#REF!</definedName>
    <definedName name="Z_9E0C4900_FFCC_11D1_98BA_00C04FC96ABD_.wvu.Rows" hidden="1">[78]BOP!$A$36:$IV$36,[78]BOP!$A$44:$IV$44,[78]BOP!$A$59:$IV$59,[78]BOP!#REF!,[78]BOP!#REF!,[78]BOP!$A$79:$IV$79,[78]BOP!$A$81:$IV$88,[78]BOP!#REF!</definedName>
    <definedName name="Z_9E0C4901_FFCC_11D1_98BA_00C04FC96ABD_.wvu.Rows" hidden="1">[78]BOP!$A$36:$IV$36,[78]BOP!$A$44:$IV$44,[78]BOP!$A$59:$IV$59,[78]BOP!#REF!,[78]BOP!#REF!,[78]BOP!$A$79:$IV$79,[78]BOP!$A$81:$IV$88,[78]BOP!#REF!</definedName>
    <definedName name="Z_9E0C4903_FFCC_11D1_98BA_00C04FC96ABD_.wvu.Rows" hidden="1">[78]BOP!$A$36:$IV$36,[78]BOP!$A$44:$IV$44,[78]BOP!$A$59:$IV$59,[78]BOP!#REF!,[78]BOP!#REF!,[78]BOP!$A$79:$IV$79,[78]BOP!$A$81:$IV$88,[78]BOP!#REF!,[78]BOP!#REF!</definedName>
    <definedName name="Z_9E0C4904_FFCC_11D1_98BA_00C04FC96ABD_.wvu.Rows" hidden="1">[78]BOP!$A$36:$IV$36,[78]BOP!$A$44:$IV$44,[78]BOP!$A$59:$IV$59,[78]BOP!#REF!,[78]BOP!#REF!,[78]BOP!$A$79:$IV$79,[78]BOP!$A$81:$IV$88,[78]BOP!#REF!,[78]BOP!#REF!</definedName>
    <definedName name="Z_9E0C4905_FFCC_11D1_98BA_00C04FC96ABD_.wvu.Rows" hidden="1">[78]BOP!$A$36:$IV$36,[78]BOP!$A$44:$IV$44,[78]BOP!$A$59:$IV$59,[78]BOP!#REF!,[78]BOP!#REF!,[78]BOP!$A$79:$IV$79</definedName>
    <definedName name="Z_B424DD41_AAD0_11D2_BFD1_00A02466506E_.wvu.PrintTitles" hidden="1">[170]SUMMARY!$B$1:$D$65536,[170]SUMMARY!$A$3:$IV$5</definedName>
    <definedName name="Z_BC2BFA12_1C91_11D2_BFD2_00A02466506E_.wvu.PrintTitles" hidden="1">[170]SUMMARY!$B$1:$D$65536,[170]SUMMARY!$A$3:$IV$5</definedName>
    <definedName name="Z_C21FAE85_013A_11D2_98BD_00C04FC96ABD_.wvu.Rows" hidden="1">[78]BOP!$A$36:$IV$36,[78]BOP!$A$44:$IV$44,[78]BOP!$A$59:$IV$59,[78]BOP!#REF!,[78]BOP!#REF!,[78]BOP!$A$81:$IV$88</definedName>
    <definedName name="Z_C21FAE86_013A_11D2_98BD_00C04FC96ABD_.wvu.Rows" hidden="1">[78]BOP!$A$36:$IV$36,[78]BOP!$A$44:$IV$44,[78]BOP!$A$59:$IV$59,[78]BOP!#REF!,[78]BOP!#REF!,[78]BOP!$A$81:$IV$88</definedName>
    <definedName name="Z_C21FAE87_013A_11D2_98BD_00C04FC96ABD_.wvu.Rows" hidden="1">[78]BOP!$A$36:$IV$36,[78]BOP!$A$44:$IV$44,[78]BOP!$A$59:$IV$59,[78]BOP!#REF!,[78]BOP!#REF!,[78]BOP!$A$81:$IV$88</definedName>
    <definedName name="Z_C21FAE88_013A_11D2_98BD_00C04FC96ABD_.wvu.Rows" hidden="1">[78]BOP!$A$36:$IV$36,[78]BOP!$A$44:$IV$44,[78]BOP!$A$59:$IV$59,[78]BOP!#REF!,[78]BOP!#REF!,[78]BOP!$A$81:$IV$88</definedName>
    <definedName name="Z_C21FAE89_013A_11D2_98BD_00C04FC96ABD_.wvu.Rows" hidden="1">[78]BOP!$A$36:$IV$36,[78]BOP!$A$44:$IV$44,[78]BOP!$A$59:$IV$59,[78]BOP!#REF!,[78]BOP!#REF!,[78]BOP!$A$79:$IV$79,[78]BOP!$A$81:$IV$88,[78]BOP!#REF!</definedName>
    <definedName name="Z_C21FAE8A_013A_11D2_98BD_00C04FC96ABD_.wvu.Rows" hidden="1">[78]BOP!$A$36:$IV$36,[78]BOP!$A$44:$IV$44,[78]BOP!$A$59:$IV$59,[78]BOP!#REF!,[78]BOP!#REF!,[78]BOP!$A$79:$IV$79,[78]BOP!$A$81:$IV$88</definedName>
    <definedName name="Z_C21FAE8B_013A_11D2_98BD_00C04FC96ABD_.wvu.Rows" hidden="1">[78]BOP!$A$36:$IV$36,[78]BOP!$A$44:$IV$44,[78]BOP!$A$59:$IV$59,[78]BOP!#REF!,[78]BOP!#REF!,[78]BOP!$A$79:$IV$79,[78]BOP!#REF!</definedName>
    <definedName name="Z_C21FAE8C_013A_11D2_98BD_00C04FC96ABD_.wvu.Rows" hidden="1">[78]BOP!$A$36:$IV$36,[78]BOP!$A$44:$IV$44,[78]BOP!$A$59:$IV$59,[78]BOP!#REF!,[78]BOP!#REF!,[78]BOP!$A$79:$IV$79,[78]BOP!$A$81:$IV$88,[78]BOP!#REF!</definedName>
    <definedName name="Z_C21FAE8D_013A_11D2_98BD_00C04FC96ABD_.wvu.Rows" hidden="1">[78]BOP!$A$36:$IV$36,[78]BOP!$A$44:$IV$44,[78]BOP!$A$59:$IV$59,[78]BOP!#REF!,[78]BOP!#REF!,[78]BOP!$A$79:$IV$79,[78]BOP!$A$81:$IV$88,[78]BOP!#REF!</definedName>
    <definedName name="Z_C21FAE8E_013A_11D2_98BD_00C04FC96ABD_.wvu.Rows" hidden="1">[78]BOP!$A$36:$IV$36,[78]BOP!$A$44:$IV$44,[78]BOP!$A$59:$IV$59,[78]BOP!#REF!,[78]BOP!#REF!,[78]BOP!$A$79:$IV$79,[78]BOP!$A$81:$IV$88,[78]BOP!#REF!</definedName>
    <definedName name="Z_C21FAE90_013A_11D2_98BD_00C04FC96ABD_.wvu.Rows" hidden="1">[78]BOP!$A$36:$IV$36,[78]BOP!$A$44:$IV$44,[78]BOP!$A$59:$IV$59,[78]BOP!#REF!,[78]BOP!#REF!,[78]BOP!$A$79:$IV$79,[78]BOP!$A$81:$IV$88,[78]BOP!#REF!,[78]BOP!#REF!</definedName>
    <definedName name="Z_C21FAE91_013A_11D2_98BD_00C04FC96ABD_.wvu.Rows" hidden="1">[78]BOP!$A$36:$IV$36,[78]BOP!$A$44:$IV$44,[78]BOP!$A$59:$IV$59,[78]BOP!#REF!,[78]BOP!#REF!,[78]BOP!$A$79:$IV$79,[78]BOP!$A$81:$IV$88,[78]BOP!#REF!,[78]BOP!#REF!</definedName>
    <definedName name="Z_C21FAE92_013A_11D2_98BD_00C04FC96ABD_.wvu.Rows" hidden="1">[78]BOP!$A$36:$IV$36,[78]BOP!$A$44:$IV$44,[78]BOP!$A$59:$IV$59,[78]BOP!#REF!,[78]BOP!#REF!,[78]BOP!$A$79:$IV$79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[78]BOP!$A$36:$IV$36,[78]BOP!$A$44:$IV$44,[78]BOP!$A$59:$IV$59,[78]BOP!#REF!,[78]BOP!#REF!,[78]BOP!$A$81:$IV$88</definedName>
    <definedName name="Z_CF25EF4B_FFAB_11D1_98B7_00C04FC96ABD_.wvu.Rows" hidden="1">[78]BOP!$A$36:$IV$36,[78]BOP!$A$44:$IV$44,[78]BOP!$A$59:$IV$59,[78]BOP!#REF!,[78]BOP!#REF!,[78]BOP!$A$81:$IV$88</definedName>
    <definedName name="Z_CF25EF4C_FFAB_11D1_98B7_00C04FC96ABD_.wvu.Rows" hidden="1">[78]BOP!$A$36:$IV$36,[78]BOP!$A$44:$IV$44,[78]BOP!$A$59:$IV$59,[78]BOP!#REF!,[78]BOP!#REF!,[78]BOP!$A$81:$IV$88</definedName>
    <definedName name="Z_CF25EF4D_FFAB_11D1_98B7_00C04FC96ABD_.wvu.Rows" hidden="1">[78]BOP!$A$36:$IV$36,[78]BOP!$A$44:$IV$44,[78]BOP!$A$59:$IV$59,[78]BOP!#REF!,[78]BOP!#REF!,[78]BOP!$A$81:$IV$88</definedName>
    <definedName name="Z_CF25EF4E_FFAB_11D1_98B7_00C04FC96ABD_.wvu.Rows" hidden="1">[78]BOP!$A$36:$IV$36,[78]BOP!$A$44:$IV$44,[78]BOP!$A$59:$IV$59,[78]BOP!#REF!,[78]BOP!#REF!,[78]BOP!$A$79:$IV$79,[78]BOP!$A$81:$IV$88,[78]BOP!#REF!</definedName>
    <definedName name="Z_CF25EF4F_FFAB_11D1_98B7_00C04FC96ABD_.wvu.Rows" hidden="1">[78]BOP!$A$36:$IV$36,[78]BOP!$A$44:$IV$44,[78]BOP!$A$59:$IV$59,[78]BOP!#REF!,[78]BOP!#REF!,[78]BOP!$A$79:$IV$79,[78]BOP!$A$81:$IV$88</definedName>
    <definedName name="Z_CF25EF50_FFAB_11D1_98B7_00C04FC96ABD_.wvu.Rows" hidden="1">[78]BOP!$A$36:$IV$36,[78]BOP!$A$44:$IV$44,[78]BOP!$A$59:$IV$59,[78]BOP!#REF!,[78]BOP!#REF!,[78]BOP!$A$79:$IV$79,[78]BOP!#REF!</definedName>
    <definedName name="Z_CF25EF51_FFAB_11D1_98B7_00C04FC96ABD_.wvu.Rows" hidden="1">[78]BOP!$A$36:$IV$36,[78]BOP!$A$44:$IV$44,[78]BOP!$A$59:$IV$59,[78]BOP!#REF!,[78]BOP!#REF!,[78]BOP!$A$79:$IV$79,[78]BOP!$A$81:$IV$88,[78]BOP!#REF!</definedName>
    <definedName name="Z_CF25EF52_FFAB_11D1_98B7_00C04FC96ABD_.wvu.Rows" hidden="1">[78]BOP!$A$36:$IV$36,[78]BOP!$A$44:$IV$44,[78]BOP!$A$59:$IV$59,[78]BOP!#REF!,[78]BOP!#REF!,[78]BOP!$A$79:$IV$79,[78]BOP!$A$81:$IV$88,[78]BOP!#REF!</definedName>
    <definedName name="Z_CF25EF53_FFAB_11D1_98B7_00C04FC96ABD_.wvu.Rows" hidden="1">[78]BOP!$A$36:$IV$36,[78]BOP!$A$44:$IV$44,[78]BOP!$A$59:$IV$59,[78]BOP!#REF!,[78]BOP!#REF!,[78]BOP!$A$79:$IV$79,[78]BOP!$A$81:$IV$88,[78]BOP!#REF!</definedName>
    <definedName name="Z_CF25EF55_FFAB_11D1_98B7_00C04FC96ABD_.wvu.Rows" hidden="1">[78]BOP!$A$36:$IV$36,[78]BOP!$A$44:$IV$44,[78]BOP!$A$59:$IV$59,[78]BOP!#REF!,[78]BOP!#REF!,[78]BOP!$A$79:$IV$79,[78]BOP!$A$81:$IV$88,[78]BOP!#REF!,[78]BOP!#REF!</definedName>
    <definedName name="Z_CF25EF56_FFAB_11D1_98B7_00C04FC96ABD_.wvu.Rows" hidden="1">[78]BOP!$A$36:$IV$36,[78]BOP!$A$44:$IV$44,[78]BOP!$A$59:$IV$59,[78]BOP!#REF!,[78]BOP!#REF!,[78]BOP!$A$79:$IV$79,[78]BOP!$A$81:$IV$88,[78]BOP!#REF!,[78]BOP!#REF!</definedName>
    <definedName name="Z_CF25EF57_FFAB_11D1_98B7_00C04FC96ABD_.wvu.Rows" hidden="1">[78]BOP!$A$36:$IV$36,[78]BOP!$A$44:$IV$44,[78]BOP!$A$59:$IV$59,[78]BOP!#REF!,[78]BOP!#REF!,[78]BOP!$A$79:$IV$79</definedName>
    <definedName name="Z_D11C16A0_9E7B_11D1_BFD2_00A0246650E9_.wvu.PrintArea" hidden="1">#REF!</definedName>
    <definedName name="Z_E6B74681_BCE1_11D2_BFD1_00A02466506E_.wvu.PrintTitles" hidden="1">[170]SUMMARY!$B$1:$D$65536,[170]SUMMARY!$A$3:$IV$5</definedName>
    <definedName name="Z_EA8011E5_017A_11D2_98BD_00C04FC96ABD_.wvu.Rows" hidden="1">[78]BOP!$A$36:$IV$36,[78]BOP!$A$44:$IV$44,[78]BOP!$A$59:$IV$59,[78]BOP!#REF!,[78]BOP!#REF!,[78]BOP!$A$79:$IV$79,[78]BOP!$A$81:$IV$88</definedName>
    <definedName name="Z_EA8011E6_017A_11D2_98BD_00C04FC96ABD_.wvu.Rows" hidden="1">[78]BOP!$A$36:$IV$36,[78]BOP!$A$44:$IV$44,[78]BOP!$A$59:$IV$59,[78]BOP!#REF!,[78]BOP!#REF!,[78]BOP!$A$79:$IV$79,[78]BOP!#REF!</definedName>
    <definedName name="Z_EA8011E9_017A_11D2_98BD_00C04FC96ABD_.wvu.Rows" hidden="1">[78]BOP!$A$36:$IV$36,[78]BOP!$A$44:$IV$44,[78]BOP!$A$59:$IV$59,[78]BOP!#REF!,[78]BOP!#REF!,[78]BOP!$A$79:$IV$79,[78]BOP!$A$81:$IV$88,[78]BOP!#REF!</definedName>
    <definedName name="Z_EA8011EC_017A_11D2_98BD_00C04FC96ABD_.wvu.Rows" hidden="1">[78]BOP!$A$36:$IV$36,[78]BOP!$A$44:$IV$44,[78]BOP!$A$59:$IV$59,[78]BOP!#REF!,[78]BOP!#REF!,[78]BOP!$A$79:$IV$79,[78]BOP!$A$81:$IV$88,[78]BOP!#REF!,[78]BOP!#REF!</definedName>
    <definedName name="Z_EA86CE3A_00A2_11D2_98BC_00C04FC96ABD_.wvu.Rows" hidden="1">[78]BOP!$A$36:$IV$36,[78]BOP!$A$44:$IV$44,[78]BOP!$A$59:$IV$59,[78]BOP!#REF!,[78]BOP!#REF!,[78]BOP!$A$81:$IV$88</definedName>
    <definedName name="Z_EA86CE3B_00A2_11D2_98BC_00C04FC96ABD_.wvu.Rows" hidden="1">[78]BOP!$A$36:$IV$36,[78]BOP!$A$44:$IV$44,[78]BOP!$A$59:$IV$59,[78]BOP!#REF!,[78]BOP!#REF!,[78]BOP!$A$81:$IV$88</definedName>
    <definedName name="Z_EA86CE3C_00A2_11D2_98BC_00C04FC96ABD_.wvu.Rows" hidden="1">[78]BOP!$A$36:$IV$36,[78]BOP!$A$44:$IV$44,[78]BOP!$A$59:$IV$59,[78]BOP!#REF!,[78]BOP!#REF!,[78]BOP!$A$81:$IV$88</definedName>
    <definedName name="Z_EA86CE3D_00A2_11D2_98BC_00C04FC96ABD_.wvu.Rows" hidden="1">[78]BOP!$A$36:$IV$36,[78]BOP!$A$44:$IV$44,[78]BOP!$A$59:$IV$59,[78]BOP!#REF!,[78]BOP!#REF!,[78]BOP!$A$81:$IV$88</definedName>
    <definedName name="Z_EA86CE3E_00A2_11D2_98BC_00C04FC96ABD_.wvu.Rows" hidden="1">[78]BOP!$A$36:$IV$36,[78]BOP!$A$44:$IV$44,[78]BOP!$A$59:$IV$59,[78]BOP!#REF!,[78]BOP!#REF!,[78]BOP!$A$79:$IV$79,[78]BOP!$A$81:$IV$88,[78]BOP!#REF!</definedName>
    <definedName name="Z_EA86CE3F_00A2_11D2_98BC_00C04FC96ABD_.wvu.Rows" hidden="1">[78]BOP!$A$36:$IV$36,[78]BOP!$A$44:$IV$44,[78]BOP!$A$59:$IV$59,[78]BOP!#REF!,[78]BOP!#REF!,[78]BOP!$A$79:$IV$79,[78]BOP!$A$81:$IV$88</definedName>
    <definedName name="Z_EA86CE40_00A2_11D2_98BC_00C04FC96ABD_.wvu.Rows" hidden="1">[78]BOP!$A$36:$IV$36,[78]BOP!$A$44:$IV$44,[78]BOP!$A$59:$IV$59,[78]BOP!#REF!,[78]BOP!#REF!,[78]BOP!$A$79:$IV$79,[78]BOP!#REF!</definedName>
    <definedName name="Z_EA86CE41_00A2_11D2_98BC_00C04FC96ABD_.wvu.Rows" hidden="1">[78]BOP!$A$36:$IV$36,[78]BOP!$A$44:$IV$44,[78]BOP!$A$59:$IV$59,[78]BOP!#REF!,[78]BOP!#REF!,[78]BOP!$A$79:$IV$79,[78]BOP!$A$81:$IV$88,[78]BOP!#REF!</definedName>
    <definedName name="Z_EA86CE42_00A2_11D2_98BC_00C04FC96ABD_.wvu.Rows" hidden="1">[78]BOP!$A$36:$IV$36,[78]BOP!$A$44:$IV$44,[78]BOP!$A$59:$IV$59,[78]BOP!#REF!,[78]BOP!#REF!,[78]BOP!$A$79:$IV$79,[78]BOP!$A$81:$IV$88,[78]BOP!#REF!</definedName>
    <definedName name="Z_EA86CE43_00A2_11D2_98BC_00C04FC96ABD_.wvu.Rows" hidden="1">[78]BOP!$A$36:$IV$36,[78]BOP!$A$44:$IV$44,[78]BOP!$A$59:$IV$59,[78]BOP!#REF!,[78]BOP!#REF!,[78]BOP!$A$79:$IV$79,[78]BOP!$A$81:$IV$88,[78]BOP!#REF!</definedName>
    <definedName name="Z_EA86CE45_00A2_11D2_98BC_00C04FC96ABD_.wvu.Rows" hidden="1">[78]BOP!$A$36:$IV$36,[78]BOP!$A$44:$IV$44,[78]BOP!$A$59:$IV$59,[78]BOP!#REF!,[78]BOP!#REF!,[78]BOP!$A$79:$IV$79,[78]BOP!$A$81:$IV$88,[78]BOP!#REF!,[78]BOP!#REF!</definedName>
    <definedName name="Z_EA86CE46_00A2_11D2_98BC_00C04FC96ABD_.wvu.Rows" hidden="1">[78]BOP!$A$36:$IV$36,[78]BOP!$A$44:$IV$44,[78]BOP!$A$59:$IV$59,[78]BOP!#REF!,[78]BOP!#REF!,[78]BOP!$A$79:$IV$79,[78]BOP!$A$81:$IV$88,[78]BOP!#REF!,[78]BOP!#REF!</definedName>
    <definedName name="Z_EA86CE47_00A2_11D2_98BC_00C04FC96ABD_.wvu.Rows" hidden="1">[78]BOP!$A$36:$IV$36,[78]BOP!$A$44:$IV$44,[78]BOP!$A$59:$IV$59,[78]BOP!#REF!,[78]BOP!#REF!,[78]BOP!$A$79:$IV$79</definedName>
    <definedName name="Zinput1.A">'[9]CBH old'!#REF!</definedName>
    <definedName name="Zinput1.B">'[9]CBH old'!#REF!</definedName>
    <definedName name="zpiz">[85]ZPIZ!$A$1:$F$65536</definedName>
    <definedName name="zz" localSheetId="1" hidden="1">{"Tab1",#N/A,FALSE,"P";"Tab2",#N/A,FALSE,"P"}</definedName>
    <definedName name="zz" hidden="1">{"Tab1",#N/A,FALSE,"P";"Tab2",#N/A,FALSE,"P"}</definedName>
    <definedName name="zzz" localSheetId="1" hidden="1">{"TBILLS_ALL",#N/A,FALSE,"FITB_all"}</definedName>
    <definedName name="zzz" hidden="1">{"TBILLS_ALL",#N/A,FALSE,"FITB_all"}</definedName>
    <definedName name="zzzs">[85]ZZZS!$A$1:$E$65536</definedName>
    <definedName name="금액">#REF!</definedName>
    <definedName name="기관수">#REF!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7" i="20" l="1"/>
  <c r="AJ8" i="20"/>
  <c r="AJ9" i="20"/>
  <c r="AJ10" i="20"/>
  <c r="AJ11" i="20"/>
  <c r="AJ12" i="20"/>
  <c r="AJ13" i="20"/>
  <c r="AJ14" i="20"/>
  <c r="AJ15" i="20"/>
  <c r="AJ16" i="20"/>
  <c r="AJ17" i="20"/>
  <c r="AJ18" i="20"/>
  <c r="AJ19" i="20"/>
  <c r="AJ20" i="20"/>
  <c r="AJ21" i="20"/>
  <c r="AJ22" i="20"/>
  <c r="AJ23" i="20"/>
  <c r="AJ24" i="20"/>
  <c r="AJ25" i="20"/>
  <c r="AJ26" i="20"/>
  <c r="AJ27" i="20"/>
  <c r="AJ28" i="20"/>
  <c r="AJ29" i="20"/>
  <c r="AJ30" i="20"/>
  <c r="AJ31" i="20"/>
  <c r="AJ32" i="20"/>
  <c r="AJ33" i="20"/>
  <c r="AC28" i="20"/>
  <c r="AC13" i="20"/>
  <c r="AC6" i="20" s="1"/>
  <c r="CQ29" i="21"/>
  <c r="CQ6" i="21"/>
  <c r="CQ5" i="21" s="1"/>
  <c r="CQ25" i="21"/>
  <c r="CQ20" i="21"/>
  <c r="CQ16" i="21"/>
  <c r="AC23" i="20"/>
  <c r="AC19" i="20" s="1"/>
  <c r="AC18" i="20" s="1"/>
  <c r="CM25" i="21"/>
  <c r="CN25" i="21"/>
  <c r="CO25" i="21"/>
  <c r="CP25" i="21"/>
  <c r="CL25" i="21"/>
  <c r="CN16" i="21"/>
  <c r="CO16" i="21"/>
  <c r="CP16" i="21"/>
  <c r="CP20" i="21"/>
  <c r="CM6" i="21"/>
  <c r="CM5" i="21"/>
  <c r="CQ15" i="21" l="1"/>
  <c r="AC33" i="20"/>
  <c r="CP15" i="21"/>
  <c r="CQ30" i="21" l="1"/>
  <c r="CM16" i="21" l="1"/>
  <c r="CP6" i="21"/>
  <c r="CP5" i="21" s="1"/>
  <c r="CP29" i="21" s="1"/>
  <c r="V28" i="20"/>
  <c r="V23" i="20"/>
  <c r="V19" i="20"/>
  <c r="V7" i="20"/>
  <c r="V6" i="20" s="1"/>
  <c r="AJ6" i="20" s="1"/>
  <c r="CP30" i="21" l="1"/>
  <c r="V18" i="20"/>
  <c r="V32" i="20" l="1"/>
  <c r="V33" i="20"/>
  <c r="AH20" i="20" l="1"/>
  <c r="AI20" i="20"/>
  <c r="AB23" i="20"/>
  <c r="AB19" i="20" s="1"/>
  <c r="AB18" i="20" s="1"/>
  <c r="AA23" i="20"/>
  <c r="AA19" i="20"/>
  <c r="AA18" i="20" s="1"/>
  <c r="Y28" i="20"/>
  <c r="Z28" i="20"/>
  <c r="AA28" i="20"/>
  <c r="AB28" i="20"/>
  <c r="X28" i="20"/>
  <c r="Y23" i="20"/>
  <c r="Y19" i="20" s="1"/>
  <c r="Y18" i="20" s="1"/>
  <c r="Z23" i="20"/>
  <c r="Z19" i="20" s="1"/>
  <c r="Z18" i="20" s="1"/>
  <c r="X23" i="20"/>
  <c r="X19" i="20" s="1"/>
  <c r="X18" i="20" s="1"/>
  <c r="AI25" i="20"/>
  <c r="AI27" i="20"/>
  <c r="AH27" i="20"/>
  <c r="AF30" i="20"/>
  <c r="AG30" i="20"/>
  <c r="AH30" i="20"/>
  <c r="AI30" i="20"/>
  <c r="AE30" i="20"/>
  <c r="U14" i="20"/>
  <c r="U15" i="20"/>
  <c r="CJ22" i="21" l="1"/>
  <c r="AH14" i="20" l="1"/>
  <c r="AH15" i="20"/>
  <c r="AH21" i="20" l="1"/>
  <c r="F29" i="21" l="1"/>
  <c r="G29" i="21"/>
  <c r="H29" i="21"/>
  <c r="I29" i="21"/>
  <c r="J29" i="21"/>
  <c r="K29" i="21"/>
  <c r="L29" i="21"/>
  <c r="M29" i="21"/>
  <c r="N29" i="21"/>
  <c r="O29" i="21"/>
  <c r="P29" i="21"/>
  <c r="Q29" i="21"/>
  <c r="R29" i="21"/>
  <c r="S29" i="21"/>
  <c r="F30" i="21"/>
  <c r="G30" i="21"/>
  <c r="H30" i="21"/>
  <c r="I30" i="21"/>
  <c r="J30" i="21"/>
  <c r="K30" i="21"/>
  <c r="L30" i="21"/>
  <c r="M30" i="21"/>
  <c r="N30" i="21"/>
  <c r="O30" i="21"/>
  <c r="P30" i="21"/>
  <c r="Q30" i="21"/>
  <c r="R30" i="21"/>
  <c r="S30" i="21"/>
  <c r="E30" i="21"/>
  <c r="E29" i="21"/>
  <c r="F16" i="21"/>
  <c r="G16" i="21"/>
  <c r="H16" i="21"/>
  <c r="I16" i="21"/>
  <c r="J16" i="21"/>
  <c r="K16" i="21"/>
  <c r="L16" i="21"/>
  <c r="M16" i="21"/>
  <c r="N16" i="21"/>
  <c r="O16" i="21"/>
  <c r="P16" i="21"/>
  <c r="Q16" i="21"/>
  <c r="R16" i="21"/>
  <c r="S16" i="21"/>
  <c r="F17" i="21"/>
  <c r="G17" i="21"/>
  <c r="H17" i="21"/>
  <c r="I17" i="21"/>
  <c r="J17" i="21"/>
  <c r="K17" i="21"/>
  <c r="L17" i="21"/>
  <c r="M17" i="21"/>
  <c r="N17" i="21"/>
  <c r="O17" i="21"/>
  <c r="P17" i="21"/>
  <c r="Q17" i="21"/>
  <c r="R17" i="21"/>
  <c r="S17" i="21"/>
  <c r="T17" i="21"/>
  <c r="U17" i="21"/>
  <c r="F18" i="21"/>
  <c r="G18" i="21"/>
  <c r="H18" i="21"/>
  <c r="I18" i="21"/>
  <c r="J18" i="21"/>
  <c r="K18" i="21"/>
  <c r="L18" i="21"/>
  <c r="M18" i="21"/>
  <c r="N18" i="21"/>
  <c r="O18" i="21"/>
  <c r="P18" i="21"/>
  <c r="Q18" i="21"/>
  <c r="R18" i="21"/>
  <c r="S18" i="21"/>
  <c r="T18" i="21"/>
  <c r="U18" i="21"/>
  <c r="F19" i="21"/>
  <c r="G19" i="21"/>
  <c r="H19" i="21"/>
  <c r="I19" i="21"/>
  <c r="J19" i="21"/>
  <c r="K19" i="21"/>
  <c r="L19" i="21"/>
  <c r="M19" i="21"/>
  <c r="N19" i="21"/>
  <c r="O19" i="21"/>
  <c r="P19" i="21"/>
  <c r="Q19" i="21"/>
  <c r="R19" i="21"/>
  <c r="S19" i="21"/>
  <c r="T19" i="21"/>
  <c r="U19" i="21"/>
  <c r="F20" i="21"/>
  <c r="G20" i="21"/>
  <c r="H20" i="21"/>
  <c r="I20" i="21"/>
  <c r="J20" i="21"/>
  <c r="K20" i="21"/>
  <c r="L20" i="21"/>
  <c r="M20" i="21"/>
  <c r="N20" i="21"/>
  <c r="O20" i="21"/>
  <c r="P20" i="21"/>
  <c r="Q20" i="21"/>
  <c r="R20" i="21"/>
  <c r="S20" i="21"/>
  <c r="F21" i="21"/>
  <c r="G21" i="21"/>
  <c r="H21" i="21"/>
  <c r="I21" i="21"/>
  <c r="J21" i="21"/>
  <c r="K21" i="21"/>
  <c r="L21" i="21"/>
  <c r="M21" i="21"/>
  <c r="N21" i="21"/>
  <c r="O21" i="21"/>
  <c r="P21" i="21"/>
  <c r="Q21" i="21"/>
  <c r="R21" i="21"/>
  <c r="S21" i="21"/>
  <c r="T21" i="21"/>
  <c r="U21" i="21"/>
  <c r="F22" i="21"/>
  <c r="G22" i="21"/>
  <c r="H22" i="21"/>
  <c r="I22" i="21"/>
  <c r="J22" i="21"/>
  <c r="K22" i="21"/>
  <c r="L22" i="21"/>
  <c r="M22" i="21"/>
  <c r="N22" i="21"/>
  <c r="O22" i="21"/>
  <c r="P22" i="21"/>
  <c r="Q22" i="21"/>
  <c r="R22" i="21"/>
  <c r="S22" i="21"/>
  <c r="T22" i="21"/>
  <c r="U22" i="21"/>
  <c r="F23" i="21"/>
  <c r="G23" i="21"/>
  <c r="H23" i="21"/>
  <c r="I23" i="21"/>
  <c r="J23" i="21"/>
  <c r="K23" i="21"/>
  <c r="L23" i="21"/>
  <c r="M23" i="21"/>
  <c r="N23" i="21"/>
  <c r="O23" i="21"/>
  <c r="P23" i="21"/>
  <c r="Q23" i="21"/>
  <c r="R23" i="21"/>
  <c r="S23" i="21"/>
  <c r="T23" i="21"/>
  <c r="U23" i="21"/>
  <c r="F24" i="21"/>
  <c r="G24" i="21"/>
  <c r="H24" i="21"/>
  <c r="I24" i="21"/>
  <c r="J24" i="21"/>
  <c r="K24" i="21"/>
  <c r="L24" i="21"/>
  <c r="M24" i="21"/>
  <c r="N24" i="21"/>
  <c r="O24" i="21"/>
  <c r="P24" i="21"/>
  <c r="Q24" i="21"/>
  <c r="R24" i="21"/>
  <c r="S24" i="21"/>
  <c r="T24" i="21"/>
  <c r="U24" i="21"/>
  <c r="F25" i="21"/>
  <c r="G25" i="21"/>
  <c r="H25" i="21"/>
  <c r="I25" i="21"/>
  <c r="J25" i="21"/>
  <c r="K25" i="21"/>
  <c r="L25" i="21"/>
  <c r="M25" i="21"/>
  <c r="N25" i="21"/>
  <c r="O25" i="21"/>
  <c r="P25" i="21"/>
  <c r="Q25" i="21"/>
  <c r="R25" i="21"/>
  <c r="S25" i="21"/>
  <c r="F26" i="21"/>
  <c r="G26" i="21"/>
  <c r="H26" i="21"/>
  <c r="I26" i="21"/>
  <c r="J26" i="21"/>
  <c r="K26" i="21"/>
  <c r="L26" i="21"/>
  <c r="M26" i="21"/>
  <c r="N26" i="21"/>
  <c r="O26" i="21"/>
  <c r="P26" i="21"/>
  <c r="Q26" i="21"/>
  <c r="R26" i="21"/>
  <c r="S26" i="21"/>
  <c r="T26" i="21"/>
  <c r="U26" i="21"/>
  <c r="F27" i="21"/>
  <c r="G27" i="21"/>
  <c r="H27" i="21"/>
  <c r="I27" i="21"/>
  <c r="J27" i="21"/>
  <c r="K27" i="21"/>
  <c r="L27" i="21"/>
  <c r="M27" i="21"/>
  <c r="N27" i="21"/>
  <c r="O27" i="21"/>
  <c r="P27" i="21"/>
  <c r="Q27" i="21"/>
  <c r="R27" i="21"/>
  <c r="S27" i="21"/>
  <c r="T27" i="21"/>
  <c r="U27" i="21"/>
  <c r="E26" i="21"/>
  <c r="E27" i="21"/>
  <c r="E25" i="21"/>
  <c r="E21" i="21"/>
  <c r="E22" i="21"/>
  <c r="E23" i="21"/>
  <c r="E24" i="21"/>
  <c r="E20" i="21"/>
  <c r="E17" i="21"/>
  <c r="E18" i="21"/>
  <c r="E19" i="21"/>
  <c r="E16" i="21"/>
  <c r="F5" i="21"/>
  <c r="G5" i="21"/>
  <c r="H5" i="21"/>
  <c r="I5" i="21"/>
  <c r="J5" i="21"/>
  <c r="K5" i="21"/>
  <c r="L5" i="21"/>
  <c r="M5" i="21"/>
  <c r="N5" i="21"/>
  <c r="O5" i="21"/>
  <c r="P5" i="21"/>
  <c r="Q5" i="21"/>
  <c r="R5" i="21"/>
  <c r="S5" i="21"/>
  <c r="F6" i="21"/>
  <c r="G6" i="21"/>
  <c r="H6" i="21"/>
  <c r="I6" i="21"/>
  <c r="J6" i="21"/>
  <c r="K6" i="21"/>
  <c r="L6" i="21"/>
  <c r="M6" i="21"/>
  <c r="N6" i="21"/>
  <c r="O6" i="21"/>
  <c r="P6" i="21"/>
  <c r="Q6" i="21"/>
  <c r="R6" i="21"/>
  <c r="S6" i="21"/>
  <c r="F7" i="21"/>
  <c r="G7" i="21"/>
  <c r="H7" i="21"/>
  <c r="I7" i="21"/>
  <c r="J7" i="21"/>
  <c r="K7" i="21"/>
  <c r="L7" i="21"/>
  <c r="M7" i="21"/>
  <c r="N7" i="21"/>
  <c r="O7" i="21"/>
  <c r="P7" i="21"/>
  <c r="Q7" i="21"/>
  <c r="R7" i="21"/>
  <c r="S7" i="21"/>
  <c r="T7" i="21"/>
  <c r="U7" i="21"/>
  <c r="F8" i="21"/>
  <c r="G8" i="21"/>
  <c r="H8" i="21"/>
  <c r="I8" i="21"/>
  <c r="J8" i="21"/>
  <c r="K8" i="21"/>
  <c r="L8" i="21"/>
  <c r="M8" i="21"/>
  <c r="N8" i="21"/>
  <c r="O8" i="21"/>
  <c r="P8" i="21"/>
  <c r="Q8" i="21"/>
  <c r="R8" i="21"/>
  <c r="S8" i="21"/>
  <c r="T8" i="21"/>
  <c r="U8" i="21"/>
  <c r="F9" i="21"/>
  <c r="G9" i="21"/>
  <c r="H9" i="21"/>
  <c r="I9" i="21"/>
  <c r="J9" i="21"/>
  <c r="K9" i="21"/>
  <c r="L9" i="21"/>
  <c r="M9" i="21"/>
  <c r="N9" i="21"/>
  <c r="O9" i="21"/>
  <c r="P9" i="21"/>
  <c r="Q9" i="21"/>
  <c r="R9" i="21"/>
  <c r="S9" i="21"/>
  <c r="T9" i="21"/>
  <c r="U9" i="21"/>
  <c r="F10" i="21"/>
  <c r="G10" i="21"/>
  <c r="H10" i="21"/>
  <c r="I10" i="21"/>
  <c r="J10" i="21"/>
  <c r="K10" i="21"/>
  <c r="L10" i="21"/>
  <c r="M10" i="21"/>
  <c r="N10" i="21"/>
  <c r="O10" i="21"/>
  <c r="P10" i="21"/>
  <c r="Q10" i="21"/>
  <c r="R10" i="21"/>
  <c r="S10" i="21"/>
  <c r="T10" i="21"/>
  <c r="U10" i="21"/>
  <c r="F11" i="21"/>
  <c r="G11" i="21"/>
  <c r="H11" i="21"/>
  <c r="I11" i="21"/>
  <c r="J11" i="21"/>
  <c r="K11" i="21"/>
  <c r="L11" i="21"/>
  <c r="M11" i="21"/>
  <c r="N11" i="21"/>
  <c r="O11" i="21"/>
  <c r="P11" i="21"/>
  <c r="Q11" i="21"/>
  <c r="R11" i="21"/>
  <c r="S11" i="21"/>
  <c r="T11" i="21"/>
  <c r="U11" i="21"/>
  <c r="F12" i="21"/>
  <c r="G12" i="21"/>
  <c r="H12" i="21"/>
  <c r="I12" i="21"/>
  <c r="J12" i="21"/>
  <c r="K12" i="21"/>
  <c r="L12" i="21"/>
  <c r="M12" i="21"/>
  <c r="N12" i="21"/>
  <c r="O12" i="21"/>
  <c r="P12" i="21"/>
  <c r="Q12" i="21"/>
  <c r="R12" i="21"/>
  <c r="S12" i="21"/>
  <c r="T12" i="21"/>
  <c r="U12" i="21"/>
  <c r="F13" i="21"/>
  <c r="G13" i="21"/>
  <c r="H13" i="21"/>
  <c r="I13" i="21"/>
  <c r="J13" i="21"/>
  <c r="K13" i="21"/>
  <c r="L13" i="21"/>
  <c r="M13" i="21"/>
  <c r="N13" i="21"/>
  <c r="O13" i="21"/>
  <c r="P13" i="21"/>
  <c r="Q13" i="21"/>
  <c r="R13" i="21"/>
  <c r="S13" i="21"/>
  <c r="T13" i="21"/>
  <c r="U13" i="21"/>
  <c r="F15" i="21"/>
  <c r="G15" i="21"/>
  <c r="H15" i="21"/>
  <c r="I15" i="21"/>
  <c r="J15" i="21"/>
  <c r="K15" i="21"/>
  <c r="L15" i="21"/>
  <c r="M15" i="21"/>
  <c r="N15" i="21"/>
  <c r="O15" i="21"/>
  <c r="P15" i="21"/>
  <c r="Q15" i="21"/>
  <c r="R15" i="21"/>
  <c r="S15" i="21"/>
  <c r="T15" i="21"/>
  <c r="U15" i="21"/>
  <c r="E5" i="21"/>
  <c r="E13" i="21"/>
  <c r="E11" i="21"/>
  <c r="E12" i="21"/>
  <c r="E7" i="21"/>
  <c r="E8" i="21"/>
  <c r="E9" i="21"/>
  <c r="E10" i="21"/>
  <c r="E6" i="21"/>
  <c r="E15" i="21"/>
  <c r="AG21" i="20"/>
  <c r="AI15" i="20"/>
  <c r="AI14" i="20"/>
  <c r="AG20" i="20"/>
  <c r="AH11" i="20"/>
  <c r="AF21" i="20"/>
  <c r="AA13" i="20"/>
  <c r="AH13" i="20" s="1"/>
  <c r="AI11" i="20"/>
  <c r="AI10" i="20"/>
  <c r="CN6" i="21"/>
  <c r="CN5" i="21" s="1"/>
  <c r="CO6" i="21"/>
  <c r="CO5" i="21" s="1"/>
  <c r="CN20" i="21"/>
  <c r="CO20" i="21"/>
  <c r="CM20" i="21"/>
  <c r="AE7" i="20"/>
  <c r="AF7" i="20"/>
  <c r="AG7" i="20"/>
  <c r="AE8" i="20"/>
  <c r="AF8" i="20"/>
  <c r="AG8" i="20"/>
  <c r="AH8" i="20"/>
  <c r="AI8" i="20"/>
  <c r="AE9" i="20"/>
  <c r="AF9" i="20"/>
  <c r="AG9" i="20"/>
  <c r="AH9" i="20"/>
  <c r="AI9" i="20"/>
  <c r="AE10" i="20"/>
  <c r="AF10" i="20"/>
  <c r="AG10" i="20"/>
  <c r="AH10" i="20"/>
  <c r="AE11" i="20"/>
  <c r="AF11" i="20"/>
  <c r="AG11" i="20"/>
  <c r="AE14" i="20"/>
  <c r="AF14" i="20"/>
  <c r="AG14" i="20"/>
  <c r="AE15" i="20"/>
  <c r="AF15" i="20"/>
  <c r="AG15" i="20"/>
  <c r="AE16" i="20"/>
  <c r="AF16" i="20"/>
  <c r="AG16" i="20"/>
  <c r="AH16" i="20"/>
  <c r="AI16" i="20"/>
  <c r="AE20" i="20"/>
  <c r="AF20" i="20"/>
  <c r="AE21" i="20"/>
  <c r="AI21" i="20"/>
  <c r="AE22" i="20"/>
  <c r="AF22" i="20"/>
  <c r="AG22" i="20"/>
  <c r="AH22" i="20"/>
  <c r="AI22" i="20"/>
  <c r="AE23" i="20"/>
  <c r="AF23" i="20"/>
  <c r="AG23" i="20"/>
  <c r="AE24" i="20"/>
  <c r="AF24" i="20"/>
  <c r="AG24" i="20"/>
  <c r="AH24" i="20"/>
  <c r="AI24" i="20"/>
  <c r="AE25" i="20"/>
  <c r="AF25" i="20"/>
  <c r="AG25" i="20"/>
  <c r="AH25" i="20"/>
  <c r="AE26" i="20"/>
  <c r="AF26" i="20"/>
  <c r="AG26" i="20"/>
  <c r="AH26" i="20"/>
  <c r="AI26" i="20"/>
  <c r="AE27" i="20"/>
  <c r="AF27" i="20"/>
  <c r="AG27" i="20"/>
  <c r="AE29" i="20"/>
  <c r="AF29" i="20"/>
  <c r="AG29" i="20"/>
  <c r="AH29" i="20"/>
  <c r="AI29" i="20"/>
  <c r="CJ25" i="21"/>
  <c r="CK25" i="21"/>
  <c r="CJ20" i="21"/>
  <c r="CK20" i="21"/>
  <c r="CL20" i="21"/>
  <c r="CL16" i="21" s="1"/>
  <c r="CI20" i="21"/>
  <c r="CU15" i="21"/>
  <c r="CL6" i="21"/>
  <c r="CL5" i="21" s="1"/>
  <c r="CJ6" i="21"/>
  <c r="CJ5" i="21" s="1"/>
  <c r="CI6" i="21"/>
  <c r="CK6" i="21"/>
  <c r="CK5" i="21" s="1"/>
  <c r="CF25" i="21"/>
  <c r="CG25" i="21"/>
  <c r="CH25" i="21"/>
  <c r="CE25" i="21"/>
  <c r="CF20" i="21"/>
  <c r="CF16" i="21" s="1"/>
  <c r="CG20" i="21"/>
  <c r="CG16" i="21" s="1"/>
  <c r="CH20" i="21"/>
  <c r="CH16" i="21" s="1"/>
  <c r="CE20" i="21"/>
  <c r="CE16" i="21" s="1"/>
  <c r="CF6" i="21"/>
  <c r="CF5" i="21" s="1"/>
  <c r="CG6" i="21"/>
  <c r="CG5" i="21" s="1"/>
  <c r="CH6" i="21"/>
  <c r="CH5" i="21" s="1"/>
  <c r="CE6" i="21"/>
  <c r="CE5" i="21" s="1"/>
  <c r="AB13" i="20"/>
  <c r="AI13" i="20" s="1"/>
  <c r="T7" i="20"/>
  <c r="T6" i="20" s="1"/>
  <c r="T5" i="21" s="1"/>
  <c r="U7" i="20"/>
  <c r="U6" i="20" s="1"/>
  <c r="U5" i="21" s="1"/>
  <c r="CM15" i="21" l="1"/>
  <c r="CM29" i="21" s="1"/>
  <c r="U6" i="21"/>
  <c r="T6" i="21"/>
  <c r="AA6" i="20"/>
  <c r="AH7" i="20"/>
  <c r="AI7" i="20"/>
  <c r="AH6" i="20"/>
  <c r="AB6" i="20"/>
  <c r="CG15" i="21"/>
  <c r="CO15" i="21"/>
  <c r="CO29" i="21" s="1"/>
  <c r="CN15" i="21"/>
  <c r="CN29" i="21" s="1"/>
  <c r="CF15" i="21"/>
  <c r="CE15" i="21"/>
  <c r="CI25" i="21"/>
  <c r="CL15" i="21"/>
  <c r="CL29" i="21" s="1"/>
  <c r="CJ16" i="21"/>
  <c r="CJ15" i="21" s="1"/>
  <c r="CJ30" i="21" s="1"/>
  <c r="CI16" i="21"/>
  <c r="CK16" i="21"/>
  <c r="CK15" i="21" s="1"/>
  <c r="CK30" i="21" s="1"/>
  <c r="CI5" i="21"/>
  <c r="CH15" i="21"/>
  <c r="CO30" i="21" l="1"/>
  <c r="CN30" i="21"/>
  <c r="AI6" i="20"/>
  <c r="CM30" i="21"/>
  <c r="CI15" i="21"/>
  <c r="CJ29" i="21"/>
  <c r="CK29" i="21"/>
  <c r="CI30" i="21" l="1"/>
  <c r="CI29" i="21"/>
  <c r="U28" i="20" l="1"/>
  <c r="U25" i="21" s="1"/>
  <c r="U23" i="20"/>
  <c r="AI23" i="20" s="1"/>
  <c r="T28" i="20"/>
  <c r="T23" i="20"/>
  <c r="AH23" i="20" s="1"/>
  <c r="T19" i="20"/>
  <c r="U19" i="20"/>
  <c r="U16" i="21" s="1"/>
  <c r="T16" i="21" l="1"/>
  <c r="T18" i="20"/>
  <c r="AH18" i="20" s="1"/>
  <c r="T25" i="21"/>
  <c r="AH28" i="20"/>
  <c r="T20" i="21"/>
  <c r="U20" i="21"/>
  <c r="U18" i="20"/>
  <c r="AI18" i="20" s="1"/>
  <c r="AI19" i="20"/>
  <c r="AI28" i="20"/>
  <c r="T32" i="20"/>
  <c r="T29" i="21" s="1"/>
  <c r="U33" i="20" l="1"/>
  <c r="U30" i="21" s="1"/>
  <c r="AI32" i="20"/>
  <c r="U32" i="20"/>
  <c r="U29" i="21" s="1"/>
  <c r="AB33" i="20"/>
  <c r="T33" i="20"/>
  <c r="T30" i="21" s="1"/>
  <c r="AI33" i="20" l="1"/>
  <c r="AF19" i="20" l="1"/>
  <c r="AG19" i="20"/>
  <c r="AH19" i="20"/>
  <c r="AE19" i="20"/>
  <c r="AF28" i="20"/>
  <c r="AG28" i="20"/>
  <c r="Y13" i="20"/>
  <c r="Z13" i="20"/>
  <c r="X13" i="20"/>
  <c r="AE13" i="20" s="1"/>
  <c r="X6" i="20" l="1"/>
  <c r="AG13" i="20"/>
  <c r="Z6" i="20"/>
  <c r="AF13" i="20"/>
  <c r="Y6" i="20"/>
  <c r="AG18" i="20"/>
  <c r="CE29" i="21"/>
  <c r="AG6" i="20" l="1"/>
  <c r="Z32" i="20"/>
  <c r="Z33" i="20"/>
  <c r="AF6" i="20"/>
  <c r="Y33" i="20"/>
  <c r="Y32" i="20"/>
  <c r="AE6" i="20"/>
  <c r="AA33" i="20"/>
  <c r="AF18" i="20"/>
  <c r="CG30" i="21"/>
  <c r="AF32" i="20" l="1"/>
  <c r="AF33" i="20"/>
  <c r="AH32" i="20"/>
  <c r="AH33" i="20"/>
  <c r="AG32" i="20"/>
  <c r="AG33" i="20"/>
  <c r="CH29" i="21"/>
  <c r="CH30" i="21"/>
  <c r="CF30" i="21"/>
  <c r="CF29" i="21"/>
  <c r="CG29" i="21"/>
  <c r="CE30" i="21" l="1"/>
  <c r="X32" i="20" l="1"/>
  <c r="AE28" i="20"/>
  <c r="X33" i="20" l="1"/>
  <c r="AE18" i="20"/>
  <c r="AE33" i="20" l="1"/>
  <c r="AE32" i="20"/>
  <c r="CL30" i="21" l="1"/>
</calcChain>
</file>

<file path=xl/sharedStrings.xml><?xml version="1.0" encoding="utf-8"?>
<sst xmlns="http://schemas.openxmlformats.org/spreadsheetml/2006/main" count="142" uniqueCount="44">
  <si>
    <t>Q2</t>
  </si>
  <si>
    <t>Q3</t>
  </si>
  <si>
    <t>Q4</t>
  </si>
  <si>
    <t>Q1</t>
  </si>
  <si>
    <t>Total Expenditure</t>
  </si>
  <si>
    <t>Total Revenue</t>
  </si>
  <si>
    <t>Primary Balance</t>
  </si>
  <si>
    <t>Sources: Ministry of Finance and Treasury (MOFT)</t>
  </si>
  <si>
    <t>CBSI classifies Government finance data according to IMF GFSM2014 standards and classifications. This compilation does not include Balance of Payment (BOP) grants. All figures are in local currency in millions</t>
  </si>
  <si>
    <t>(Surplus/Deficit</t>
  </si>
  <si>
    <t>Statement of Central Government Operations</t>
  </si>
  <si>
    <t>1.1 Tax</t>
  </si>
  <si>
    <t>1.1.1 Taxes on income, profits, and capital gains</t>
  </si>
  <si>
    <t>1.1.2 Taxes on property</t>
  </si>
  <si>
    <t>1.1.3 Taxes on goods &amp; services</t>
  </si>
  <si>
    <t xml:space="preserve">1.1.4 Taxes on international trade &amp; transactions </t>
  </si>
  <si>
    <t>1.2 Social contributions</t>
  </si>
  <si>
    <t>1.3 Grants</t>
  </si>
  <si>
    <t>1.4 Other receipts</t>
  </si>
  <si>
    <t xml:space="preserve">2.1.1 Compensation of employees </t>
  </si>
  <si>
    <t xml:space="preserve">2.1.2 Purchases of goods and services </t>
  </si>
  <si>
    <t xml:space="preserve">2.1.3 Interest </t>
  </si>
  <si>
    <t xml:space="preserve">2.1.4 Subsidies </t>
  </si>
  <si>
    <t xml:space="preserve">2.1.5 Grants </t>
  </si>
  <si>
    <t xml:space="preserve">2.1.6 Social benefits </t>
  </si>
  <si>
    <t xml:space="preserve">2.1.7 Other payments </t>
  </si>
  <si>
    <t>2.2 Purchases of non-financial Assets</t>
  </si>
  <si>
    <t xml:space="preserve">2.2.1 Fixed assets </t>
  </si>
  <si>
    <t xml:space="preserve">2.2.2 Nonproduced assets </t>
  </si>
  <si>
    <t>(1-2)</t>
  </si>
  <si>
    <t>(1-2-2.1.3)</t>
  </si>
  <si>
    <t xml:space="preserve">The Government Finance Statistics is compiled based on the International Monetary Fund's (IMF) Government Finance Statistics Manual 2014 (GFSM 2014) . The GFS manual is part of a series of international guidelines on statistical methodologies that have been issued by the International Monetary Fund to support macroeconomic analysis. </t>
  </si>
  <si>
    <t>Government Finance Statistics: Central Government</t>
  </si>
  <si>
    <t>Statements of Government Operations (SBD '000)</t>
  </si>
  <si>
    <t>2.1a Recurrent Expense</t>
  </si>
  <si>
    <t>2.1b Benefits and Transfers</t>
  </si>
  <si>
    <t>(1-2+2.1.3)</t>
  </si>
  <si>
    <t>Government Finance Statistics: Extra-Budgetary Central Government</t>
  </si>
  <si>
    <t>Current</t>
  </si>
  <si>
    <t>Capital</t>
  </si>
  <si>
    <t>Government Finance Statistics: Consolidated Budgetary Central Government</t>
  </si>
  <si>
    <t>Table 1.2 contains quaterly GFS series from 2008 to the most recent data available. All figures are in Solomon Islands Dollar (SBD in millions). This compilation exclude Balance of Payment Grants (BOP)</t>
  </si>
  <si>
    <t>Last updated: 6 January 2026</t>
  </si>
  <si>
    <t xml:space="preserve">Table 1.1 contains annual GFS series from 2008 to the most recent data available. All figures are in Solomon Islands Dollar (SBD in millions). This compilation does include Balance of Payment Grants (BOP) in a separate colume from 2020 - 2025. However, from 2008 - 2019, exclude BOP grants.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</si>
</sst>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_-* #,##0.0_-;\-* #,##0.0_-;_-* &quot;-&quot;_-;_-@_-"/>
    <numFmt numFmtId="166" formatCode="#,##0.0_);[Red]\(#,##0.0\)"/>
  </numFmts>
  <fonts count="2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color theme="1" tint="0.249977111117893"/>
      <name val="Arial"/>
      <family val="2"/>
    </font>
    <font>
      <sz val="10"/>
      <color theme="1" tint="0.249977111117893"/>
      <name val="Arial"/>
      <family val="2"/>
    </font>
    <font>
      <i/>
      <sz val="8"/>
      <color theme="1" tint="0.249977111117893"/>
      <name val="Century Gothic"/>
      <family val="2"/>
    </font>
    <font>
      <b/>
      <sz val="8"/>
      <color theme="1" tint="0.249977111117893"/>
      <name val="Century Gothic"/>
      <family val="2"/>
    </font>
    <font>
      <b/>
      <sz val="10"/>
      <color theme="1" tint="0.249977111117893"/>
      <name val="Century Gothic"/>
      <family val="2"/>
    </font>
    <font>
      <b/>
      <i/>
      <sz val="8"/>
      <color theme="1" tint="0.249977111117893"/>
      <name val="Century Gothic"/>
      <family val="2"/>
    </font>
    <font>
      <b/>
      <i/>
      <sz val="10"/>
      <color theme="1" tint="0.249977111117893"/>
      <name val="Century Gothic"/>
      <family val="2"/>
    </font>
    <font>
      <b/>
      <sz val="18"/>
      <name val="Times New Roman"/>
      <family val="1"/>
    </font>
    <font>
      <sz val="12"/>
      <name val="Times New Roman"/>
      <family val="1"/>
    </font>
    <font>
      <b/>
      <sz val="10"/>
      <color rgb="FFFF0000"/>
      <name val="Times New Roman"/>
      <family val="1"/>
    </font>
    <font>
      <sz val="10"/>
      <name val="Times New Roman"/>
      <family val="1"/>
    </font>
    <font>
      <b/>
      <sz val="10"/>
      <color theme="1" tint="0.249977111117893"/>
      <name val="Times New Roman"/>
      <family val="1"/>
    </font>
    <font>
      <sz val="10"/>
      <color theme="1" tint="0.249977111117893"/>
      <name val="Times New Roman"/>
      <family val="1"/>
    </font>
    <font>
      <sz val="8"/>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1">
    <xf numFmtId="0" fontId="0" fillId="0" borderId="1"/>
    <xf numFmtId="40" fontId="4" fillId="0" borderId="0" applyFont="0" applyFill="0" applyBorder="0" applyAlignment="0" applyProtection="0"/>
    <xf numFmtId="0" fontId="5" fillId="0" borderId="1"/>
    <xf numFmtId="0" fontId="3" fillId="0" borderId="0"/>
    <xf numFmtId="0" fontId="4" fillId="0" borderId="0"/>
    <xf numFmtId="0" fontId="3" fillId="0" borderId="0"/>
    <xf numFmtId="0" fontId="2" fillId="0" borderId="0"/>
    <xf numFmtId="0" fontId="2" fillId="0" borderId="0"/>
    <xf numFmtId="0" fontId="4" fillId="0" borderId="0"/>
    <xf numFmtId="0" fontId="1" fillId="0" borderId="0"/>
    <xf numFmtId="9" fontId="4" fillId="0" borderId="0" applyFont="0" applyFill="0" applyBorder="0" applyAlignment="0" applyProtection="0"/>
  </cellStyleXfs>
  <cellXfs count="155">
    <xf numFmtId="0" fontId="0" fillId="0" borderId="1" xfId="0"/>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xf numFmtId="0" fontId="6" fillId="0" borderId="0" xfId="0" applyFont="1" applyBorder="1"/>
    <xf numFmtId="0" fontId="6" fillId="0" borderId="3" xfId="0" applyFont="1" applyBorder="1"/>
    <xf numFmtId="0" fontId="7" fillId="0" borderId="2" xfId="0" applyFont="1" applyBorder="1"/>
    <xf numFmtId="0" fontId="7" fillId="0" borderId="1" xfId="0" applyFont="1"/>
    <xf numFmtId="0" fontId="7" fillId="0" borderId="4" xfId="0" applyFont="1" applyBorder="1"/>
    <xf numFmtId="0" fontId="7" fillId="0" borderId="3" xfId="0" applyFont="1" applyBorder="1"/>
    <xf numFmtId="0" fontId="7" fillId="0" borderId="0" xfId="0" applyFont="1" applyBorder="1"/>
    <xf numFmtId="38" fontId="6" fillId="0" borderId="1" xfId="0" applyNumberFormat="1" applyFont="1"/>
    <xf numFmtId="38" fontId="6" fillId="0" borderId="3" xfId="0" applyNumberFormat="1" applyFont="1" applyBorder="1"/>
    <xf numFmtId="38" fontId="6" fillId="0" borderId="0" xfId="0" applyNumberFormat="1" applyFont="1" applyBorder="1"/>
    <xf numFmtId="0" fontId="7" fillId="0" borderId="7" xfId="0" applyFont="1" applyBorder="1"/>
    <xf numFmtId="0" fontId="8" fillId="0" borderId="0" xfId="1" applyNumberFormat="1" applyFont="1" applyFill="1" applyBorder="1" applyAlignment="1">
      <alignment horizontal="left" vertical="center"/>
    </xf>
    <xf numFmtId="38" fontId="9" fillId="0" borderId="0" xfId="1" applyNumberFormat="1" applyFont="1" applyFill="1" applyBorder="1" applyAlignment="1">
      <alignment horizontal="center" vertical="center"/>
    </xf>
    <xf numFmtId="38" fontId="10" fillId="0" borderId="0" xfId="1" applyNumberFormat="1" applyFont="1" applyFill="1" applyBorder="1" applyAlignment="1">
      <alignment horizontal="center" vertical="center"/>
    </xf>
    <xf numFmtId="0" fontId="11" fillId="0" borderId="0" xfId="6" applyFont="1" applyAlignment="1">
      <alignment horizontal="left" vertical="center"/>
    </xf>
    <xf numFmtId="0" fontId="12" fillId="0" borderId="0" xfId="6" applyFont="1" applyAlignment="1">
      <alignment horizontal="left" vertical="center"/>
    </xf>
    <xf numFmtId="0" fontId="0" fillId="0" borderId="0" xfId="0" applyBorder="1"/>
    <xf numFmtId="0" fontId="13" fillId="0" borderId="0" xfId="0" applyFont="1" applyBorder="1" applyAlignment="1">
      <alignment horizontal="left"/>
    </xf>
    <xf numFmtId="0" fontId="15" fillId="0" borderId="0" xfId="0" applyFont="1" applyBorder="1"/>
    <xf numFmtId="0" fontId="6" fillId="0" borderId="9" xfId="0" applyFont="1" applyBorder="1" applyAlignment="1">
      <alignment horizontal="center" vertical="center"/>
    </xf>
    <xf numFmtId="0" fontId="6" fillId="0" borderId="0" xfId="0" applyFont="1" applyBorder="1" applyAlignment="1">
      <alignment horizontal="right"/>
    </xf>
    <xf numFmtId="2" fontId="6" fillId="0" borderId="0" xfId="1" applyNumberFormat="1" applyFont="1" applyBorder="1" applyAlignment="1">
      <alignment horizontal="right"/>
    </xf>
    <xf numFmtId="0" fontId="14" fillId="0" borderId="0" xfId="0" applyFont="1" applyBorder="1" applyProtection="1">
      <protection locked="0"/>
    </xf>
    <xf numFmtId="0" fontId="16" fillId="0" borderId="0" xfId="0" applyFont="1" applyBorder="1" applyAlignment="1">
      <alignment horizontal="left" vertical="center" wrapText="1"/>
    </xf>
    <xf numFmtId="164" fontId="7" fillId="0" borderId="3" xfId="0" applyNumberFormat="1" applyFont="1" applyBorder="1"/>
    <xf numFmtId="164" fontId="6" fillId="0" borderId="3" xfId="0" applyNumberFormat="1" applyFont="1" applyBorder="1"/>
    <xf numFmtId="0" fontId="17" fillId="0" borderId="1" xfId="0" applyFont="1"/>
    <xf numFmtId="0" fontId="17" fillId="0" borderId="3" xfId="0" applyFont="1" applyBorder="1"/>
    <xf numFmtId="0" fontId="17" fillId="0" borderId="0" xfId="0" applyFont="1" applyBorder="1"/>
    <xf numFmtId="0" fontId="18" fillId="0" borderId="1" xfId="0" applyFont="1"/>
    <xf numFmtId="0" fontId="18" fillId="0" borderId="3" xfId="0" applyFont="1" applyBorder="1"/>
    <xf numFmtId="0" fontId="18" fillId="0" borderId="0" xfId="0" applyFont="1" applyBorder="1"/>
    <xf numFmtId="0" fontId="18" fillId="0" borderId="1" xfId="0" applyFont="1" applyAlignment="1">
      <alignment horizontal="right"/>
    </xf>
    <xf numFmtId="164" fontId="17" fillId="0" borderId="8" xfId="1" applyNumberFormat="1" applyFont="1" applyBorder="1"/>
    <xf numFmtId="164" fontId="17" fillId="0" borderId="3" xfId="1" applyNumberFormat="1" applyFont="1" applyBorder="1"/>
    <xf numFmtId="164" fontId="17" fillId="0" borderId="0" xfId="1" applyNumberFormat="1" applyFont="1" applyBorder="1"/>
    <xf numFmtId="164" fontId="18" fillId="0" borderId="0" xfId="1" applyNumberFormat="1" applyFont="1" applyBorder="1"/>
    <xf numFmtId="164" fontId="18" fillId="0" borderId="3" xfId="1" applyNumberFormat="1" applyFont="1" applyBorder="1"/>
    <xf numFmtId="164" fontId="18" fillId="0" borderId="0" xfId="0" applyNumberFormat="1" applyFont="1" applyBorder="1"/>
    <xf numFmtId="164" fontId="18" fillId="0" borderId="3" xfId="0" applyNumberFormat="1" applyFont="1" applyBorder="1"/>
    <xf numFmtId="164" fontId="17" fillId="0" borderId="1" xfId="1" applyNumberFormat="1" applyFont="1" applyBorder="1"/>
    <xf numFmtId="38" fontId="17" fillId="0" borderId="1" xfId="0" applyNumberFormat="1" applyFont="1"/>
    <xf numFmtId="38" fontId="17" fillId="0" borderId="3" xfId="0" applyNumberFormat="1" applyFont="1" applyBorder="1"/>
    <xf numFmtId="38" fontId="17" fillId="0" borderId="0" xfId="0" applyNumberFormat="1" applyFont="1" applyBorder="1"/>
    <xf numFmtId="40" fontId="7" fillId="0" borderId="0" xfId="1" applyFont="1" applyBorder="1"/>
    <xf numFmtId="0" fontId="11" fillId="0" borderId="0" xfId="9" applyFont="1" applyAlignment="1">
      <alignment horizontal="left" vertical="center"/>
    </xf>
    <xf numFmtId="0" fontId="12" fillId="0" borderId="0" xfId="9" applyFont="1" applyAlignment="1">
      <alignment horizontal="left" vertical="center"/>
    </xf>
    <xf numFmtId="0" fontId="18" fillId="0" borderId="0" xfId="0" applyFont="1" applyBorder="1" applyAlignment="1">
      <alignment horizontal="right"/>
    </xf>
    <xf numFmtId="164" fontId="6" fillId="0" borderId="0" xfId="0" applyNumberFormat="1" applyFont="1" applyBorder="1"/>
    <xf numFmtId="164" fontId="7" fillId="0" borderId="0" xfId="0" applyNumberFormat="1" applyFont="1" applyBorder="1"/>
    <xf numFmtId="0" fontId="7" fillId="0" borderId="10" xfId="0" applyFont="1" applyBorder="1"/>
    <xf numFmtId="0" fontId="6" fillId="0" borderId="10" xfId="0" applyFont="1" applyBorder="1"/>
    <xf numFmtId="0" fontId="7" fillId="0" borderId="11" xfId="0" applyFont="1" applyBorder="1" applyAlignment="1">
      <alignment horizontal="left" indent="1"/>
    </xf>
    <xf numFmtId="0" fontId="7" fillId="0" borderId="11" xfId="0" applyFont="1" applyBorder="1" applyAlignment="1">
      <alignment horizontal="left" indent="2"/>
    </xf>
    <xf numFmtId="0" fontId="7" fillId="0" borderId="11" xfId="0" applyFont="1" applyBorder="1"/>
    <xf numFmtId="0" fontId="6" fillId="0" borderId="12" xfId="0" applyFont="1" applyBorder="1"/>
    <xf numFmtId="0" fontId="6" fillId="0" borderId="11" xfId="0" applyFont="1" applyBorder="1" applyAlignment="1">
      <alignment horizontal="left" indent="1"/>
    </xf>
    <xf numFmtId="0" fontId="6" fillId="0" borderId="11" xfId="0" applyFont="1" applyBorder="1"/>
    <xf numFmtId="0" fontId="8" fillId="0" borderId="11" xfId="1" applyNumberFormat="1" applyFont="1" applyFill="1" applyBorder="1" applyAlignment="1">
      <alignment horizontal="left" vertical="center"/>
    </xf>
    <xf numFmtId="0" fontId="11" fillId="0" borderId="11" xfId="9" applyFont="1" applyBorder="1" applyAlignment="1">
      <alignment horizontal="left" vertical="center"/>
    </xf>
    <xf numFmtId="0" fontId="7" fillId="0" borderId="12" xfId="0" applyFont="1" applyBorder="1"/>
    <xf numFmtId="38" fontId="17" fillId="0" borderId="8" xfId="0" applyNumberFormat="1" applyFont="1" applyBorder="1"/>
    <xf numFmtId="1" fontId="18" fillId="0" borderId="0" xfId="1" applyNumberFormat="1" applyFont="1" applyBorder="1"/>
    <xf numFmtId="1" fontId="18" fillId="0" borderId="0" xfId="0" applyNumberFormat="1" applyFont="1" applyBorder="1"/>
    <xf numFmtId="1" fontId="17" fillId="0" borderId="1" xfId="1" applyNumberFormat="1" applyFont="1" applyBorder="1"/>
    <xf numFmtId="1" fontId="17" fillId="0" borderId="0" xfId="1" applyNumberFormat="1" applyFont="1" applyBorder="1"/>
    <xf numFmtId="1" fontId="17" fillId="0" borderId="1" xfId="0" applyNumberFormat="1" applyFont="1"/>
    <xf numFmtId="1" fontId="17" fillId="0" borderId="8" xfId="0" applyNumberFormat="1" applyFont="1" applyBorder="1"/>
    <xf numFmtId="38" fontId="17" fillId="0" borderId="8" xfId="1" applyNumberFormat="1" applyFont="1" applyBorder="1"/>
    <xf numFmtId="38" fontId="18" fillId="0" borderId="0" xfId="1" applyNumberFormat="1" applyFont="1" applyBorder="1"/>
    <xf numFmtId="38" fontId="17" fillId="0" borderId="0" xfId="1" applyNumberFormat="1" applyFont="1" applyBorder="1"/>
    <xf numFmtId="38" fontId="17" fillId="0" borderId="1" xfId="1" applyNumberFormat="1" applyFont="1" applyBorder="1"/>
    <xf numFmtId="3" fontId="17" fillId="0" borderId="8" xfId="1" applyNumberFormat="1" applyFont="1" applyBorder="1"/>
    <xf numFmtId="3" fontId="18" fillId="0" borderId="0" xfId="1" applyNumberFormat="1" applyFont="1" applyBorder="1"/>
    <xf numFmtId="3" fontId="18" fillId="0" borderId="0" xfId="0" applyNumberFormat="1" applyFont="1" applyBorder="1"/>
    <xf numFmtId="3" fontId="17" fillId="0" borderId="1" xfId="1" applyNumberFormat="1" applyFont="1" applyBorder="1"/>
    <xf numFmtId="3" fontId="17" fillId="0" borderId="0" xfId="1" applyNumberFormat="1" applyFont="1" applyBorder="1"/>
    <xf numFmtId="0" fontId="17" fillId="0" borderId="0" xfId="0" applyFont="1" applyBorder="1" applyAlignment="1">
      <alignment horizontal="center"/>
    </xf>
    <xf numFmtId="0" fontId="6" fillId="0" borderId="2" xfId="0" applyFont="1" applyBorder="1" applyAlignment="1">
      <alignment horizontal="center"/>
    </xf>
    <xf numFmtId="0" fontId="6" fillId="0" borderId="0" xfId="0" applyFont="1" applyBorder="1" applyAlignment="1">
      <alignment horizontal="center"/>
    </xf>
    <xf numFmtId="0" fontId="17" fillId="0" borderId="1" xfId="0" applyFont="1" applyAlignment="1">
      <alignment horizontal="center"/>
    </xf>
    <xf numFmtId="3" fontId="7" fillId="0" borderId="0" xfId="0" applyNumberFormat="1" applyFont="1" applyBorder="1"/>
    <xf numFmtId="1" fontId="6" fillId="0" borderId="0" xfId="0" applyNumberFormat="1" applyFont="1" applyBorder="1"/>
    <xf numFmtId="1" fontId="7" fillId="0" borderId="0" xfId="0" applyNumberFormat="1" applyFont="1" applyBorder="1"/>
    <xf numFmtId="164" fontId="17" fillId="2" borderId="8" xfId="1" applyNumberFormat="1" applyFont="1" applyFill="1" applyBorder="1"/>
    <xf numFmtId="164" fontId="18" fillId="2" borderId="0" xfId="1" applyNumberFormat="1" applyFont="1" applyFill="1" applyBorder="1"/>
    <xf numFmtId="164" fontId="17" fillId="2" borderId="1" xfId="1" applyNumberFormat="1" applyFont="1" applyFill="1" applyBorder="1"/>
    <xf numFmtId="164" fontId="17" fillId="2" borderId="0" xfId="1" applyNumberFormat="1" applyFont="1" applyFill="1" applyBorder="1"/>
    <xf numFmtId="0" fontId="7" fillId="0" borderId="11" xfId="0" applyFont="1" applyBorder="1" applyAlignment="1">
      <alignment horizontal="left" indent="3"/>
    </xf>
    <xf numFmtId="164" fontId="18" fillId="0" borderId="0" xfId="0" applyNumberFormat="1" applyFont="1" applyBorder="1" applyAlignment="1">
      <alignment horizontal="right"/>
    </xf>
    <xf numFmtId="43" fontId="7" fillId="0" borderId="0" xfId="0" applyNumberFormat="1" applyFont="1" applyBorder="1"/>
    <xf numFmtId="3" fontId="17" fillId="0" borderId="8" xfId="1" applyNumberFormat="1" applyFont="1" applyFill="1" applyBorder="1"/>
    <xf numFmtId="3" fontId="18" fillId="0" borderId="0" xfId="1" applyNumberFormat="1" applyFont="1" applyFill="1" applyBorder="1"/>
    <xf numFmtId="3" fontId="17" fillId="0" borderId="1" xfId="1" applyNumberFormat="1" applyFont="1" applyFill="1" applyBorder="1"/>
    <xf numFmtId="3" fontId="17" fillId="0" borderId="0" xfId="1" applyNumberFormat="1" applyFont="1" applyFill="1" applyBorder="1"/>
    <xf numFmtId="164" fontId="17" fillId="0" borderId="8" xfId="1" applyNumberFormat="1" applyFont="1" applyFill="1" applyBorder="1"/>
    <xf numFmtId="164" fontId="18" fillId="0" borderId="0" xfId="1" applyNumberFormat="1" applyFont="1" applyFill="1" applyBorder="1"/>
    <xf numFmtId="165" fontId="18" fillId="0" borderId="0" xfId="1" applyNumberFormat="1" applyFont="1" applyFill="1" applyBorder="1"/>
    <xf numFmtId="164" fontId="17" fillId="0" borderId="1" xfId="1" applyNumberFormat="1" applyFont="1" applyFill="1" applyBorder="1"/>
    <xf numFmtId="164" fontId="17" fillId="0" borderId="0" xfId="1" applyNumberFormat="1" applyFont="1" applyFill="1" applyBorder="1"/>
    <xf numFmtId="0" fontId="6" fillId="0" borderId="13" xfId="0" applyFont="1" applyBorder="1"/>
    <xf numFmtId="166" fontId="17" fillId="0" borderId="4" xfId="0" applyNumberFormat="1" applyFont="1" applyBorder="1"/>
    <xf numFmtId="166" fontId="17" fillId="0" borderId="1" xfId="0" applyNumberFormat="1" applyFont="1"/>
    <xf numFmtId="0" fontId="17" fillId="0" borderId="8" xfId="0" applyFont="1" applyBorder="1"/>
    <xf numFmtId="0" fontId="6" fillId="0" borderId="8" xfId="0" applyFont="1" applyBorder="1" applyAlignment="1">
      <alignment vertical="center"/>
    </xf>
    <xf numFmtId="164" fontId="18" fillId="0" borderId="0" xfId="1" applyNumberFormat="1" applyFont="1" applyBorder="1" applyAlignment="1"/>
    <xf numFmtId="164" fontId="17" fillId="0" borderId="0" xfId="1" applyNumberFormat="1" applyFont="1" applyBorder="1" applyAlignment="1"/>
    <xf numFmtId="164" fontId="17" fillId="0" borderId="0" xfId="1" applyNumberFormat="1" applyFont="1" applyBorder="1" applyAlignment="1">
      <alignment vertical="center"/>
    </xf>
    <xf numFmtId="3" fontId="17" fillId="0" borderId="0" xfId="1" applyNumberFormat="1" applyFont="1" applyBorder="1" applyAlignment="1"/>
    <xf numFmtId="3" fontId="17" fillId="0" borderId="0" xfId="1" applyNumberFormat="1" applyFont="1" applyFill="1" applyBorder="1" applyAlignment="1"/>
    <xf numFmtId="0" fontId="6" fillId="0" borderId="14" xfId="0" applyFont="1" applyBorder="1" applyAlignment="1">
      <alignment horizontal="right" vertical="center"/>
    </xf>
    <xf numFmtId="0" fontId="6" fillId="0" borderId="8" xfId="0" applyFont="1" applyBorder="1" applyAlignment="1">
      <alignment horizontal="right" vertical="center"/>
    </xf>
    <xf numFmtId="9" fontId="18" fillId="0" borderId="0" xfId="10" applyFont="1" applyBorder="1"/>
    <xf numFmtId="9" fontId="17" fillId="0" borderId="0" xfId="10" applyFont="1" applyBorder="1" applyAlignment="1"/>
    <xf numFmtId="3" fontId="6" fillId="0" borderId="0" xfId="0" applyNumberFormat="1" applyFont="1" applyBorder="1" applyAlignment="1">
      <alignment horizontal="right"/>
    </xf>
    <xf numFmtId="3" fontId="7" fillId="0" borderId="0" xfId="0" applyNumberFormat="1" applyFont="1" applyBorder="1" applyAlignment="1">
      <alignment horizontal="right"/>
    </xf>
    <xf numFmtId="38" fontId="6" fillId="0" borderId="0" xfId="0" applyNumberFormat="1" applyFont="1" applyBorder="1" applyAlignment="1">
      <alignment horizontal="right"/>
    </xf>
    <xf numFmtId="0" fontId="17" fillId="0" borderId="8" xfId="0" applyFont="1" applyBorder="1" applyAlignment="1">
      <alignment horizontal="right"/>
    </xf>
    <xf numFmtId="0" fontId="7" fillId="0" borderId="0" xfId="0" applyFont="1" applyBorder="1" applyAlignment="1">
      <alignment horizontal="right"/>
    </xf>
    <xf numFmtId="3" fontId="17" fillId="0" borderId="0" xfId="1" applyNumberFormat="1" applyFont="1" applyBorder="1" applyAlignment="1">
      <alignment horizontal="right"/>
    </xf>
    <xf numFmtId="3" fontId="18" fillId="0" borderId="0" xfId="1" applyNumberFormat="1" applyFont="1" applyBorder="1" applyAlignment="1">
      <alignment horizontal="right"/>
    </xf>
    <xf numFmtId="1" fontId="7" fillId="0" borderId="0" xfId="0" applyNumberFormat="1" applyFont="1" applyBorder="1" applyAlignment="1">
      <alignment horizontal="right"/>
    </xf>
    <xf numFmtId="3" fontId="17" fillId="0" borderId="1" xfId="1" applyNumberFormat="1" applyFont="1" applyBorder="1" applyAlignment="1">
      <alignment horizontal="right"/>
    </xf>
    <xf numFmtId="164" fontId="17" fillId="0" borderId="0" xfId="1" applyNumberFormat="1" applyFont="1" applyBorder="1" applyAlignment="1">
      <alignment horizontal="right" vertical="center"/>
    </xf>
    <xf numFmtId="164" fontId="18" fillId="0" borderId="0" xfId="1" applyNumberFormat="1" applyFont="1" applyBorder="1" applyAlignment="1">
      <alignment horizontal="right"/>
    </xf>
    <xf numFmtId="3" fontId="17" fillId="0" borderId="8" xfId="1" applyNumberFormat="1" applyFont="1" applyBorder="1" applyAlignment="1">
      <alignment horizontal="right"/>
    </xf>
    <xf numFmtId="38" fontId="6" fillId="0" borderId="1" xfId="0" applyNumberFormat="1" applyFont="1" applyAlignment="1">
      <alignment horizontal="right"/>
    </xf>
    <xf numFmtId="164" fontId="17" fillId="0" borderId="0" xfId="1" applyNumberFormat="1" applyFont="1" applyFill="1" applyBorder="1" applyAlignment="1"/>
    <xf numFmtId="38" fontId="7" fillId="0" borderId="0" xfId="1" applyNumberFormat="1" applyFont="1" applyFill="1" applyBorder="1"/>
    <xf numFmtId="38" fontId="17" fillId="0" borderId="0" xfId="1" applyNumberFormat="1" applyFont="1" applyFill="1" applyBorder="1" applyAlignment="1"/>
    <xf numFmtId="38" fontId="7" fillId="0" borderId="0" xfId="0" applyNumberFormat="1" applyFont="1" applyBorder="1"/>
    <xf numFmtId="3" fontId="18" fillId="0" borderId="0" xfId="1" applyNumberFormat="1" applyFont="1" applyBorder="1" applyAlignment="1"/>
    <xf numFmtId="3" fontId="17" fillId="0" borderId="1" xfId="1" applyNumberFormat="1" applyFont="1" applyBorder="1" applyAlignment="1"/>
    <xf numFmtId="3" fontId="17" fillId="0" borderId="8" xfId="1" applyNumberFormat="1" applyFont="1" applyBorder="1" applyAlignment="1"/>
    <xf numFmtId="3" fontId="6" fillId="0" borderId="0" xfId="0" applyNumberFormat="1" applyFont="1" applyBorder="1"/>
    <xf numFmtId="0" fontId="16" fillId="0" borderId="5" xfId="0" applyFont="1" applyBorder="1" applyAlignment="1">
      <alignment horizontal="left" vertical="center" wrapText="1"/>
    </xf>
    <xf numFmtId="0" fontId="16" fillId="0" borderId="9" xfId="0" applyFont="1" applyBorder="1" applyAlignment="1">
      <alignment horizontal="left" vertical="center" wrapText="1"/>
    </xf>
    <xf numFmtId="0" fontId="16" fillId="0" borderId="6" xfId="0" applyFont="1" applyBorder="1" applyAlignment="1">
      <alignment horizontal="left" vertical="center" wrapText="1"/>
    </xf>
    <xf numFmtId="0" fontId="16" fillId="0" borderId="2" xfId="0" applyFont="1" applyBorder="1" applyAlignment="1">
      <alignment horizontal="left" vertical="center" wrapText="1"/>
    </xf>
    <xf numFmtId="0" fontId="16" fillId="0" borderId="0"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Alignment="1">
      <alignment horizontal="left" vertical="center" wrapText="1"/>
    </xf>
    <xf numFmtId="0" fontId="16" fillId="0" borderId="7" xfId="0" applyFont="1" applyBorder="1" applyAlignment="1">
      <alignment horizontal="left" vertical="center" wrapText="1"/>
    </xf>
    <xf numFmtId="0" fontId="17" fillId="0" borderId="0" xfId="0" applyFont="1" applyBorder="1" applyAlignment="1">
      <alignment horizontal="center"/>
    </xf>
    <xf numFmtId="0" fontId="6" fillId="0" borderId="0" xfId="0" applyFont="1" applyBorder="1" applyAlignment="1">
      <alignment horizontal="center" vertical="center"/>
    </xf>
    <xf numFmtId="0" fontId="6" fillId="0" borderId="8" xfId="0" applyFont="1" applyBorder="1" applyAlignment="1">
      <alignment horizontal="center" vertical="center"/>
    </xf>
    <xf numFmtId="0" fontId="17" fillId="0" borderId="8" xfId="0" applyFont="1" applyBorder="1" applyAlignment="1">
      <alignment horizontal="center"/>
    </xf>
    <xf numFmtId="0" fontId="17" fillId="0" borderId="1" xfId="0" applyFont="1" applyAlignment="1">
      <alignment horizontal="center"/>
    </xf>
  </cellXfs>
  <cellStyles count="11">
    <cellStyle name="Comma" xfId="1" builtinId="3"/>
    <cellStyle name="Normal" xfId="0" builtinId="0"/>
    <cellStyle name="Normal 10" xfId="3" xr:uid="{D259231C-72EB-479C-8912-9C28F81F724B}"/>
    <cellStyle name="Normal 10 2" xfId="7" xr:uid="{BFD5C09D-2118-4B5F-92AE-9630880ADFE4}"/>
    <cellStyle name="Normal 15" xfId="8" xr:uid="{D6F2EA77-E7E6-4F38-9604-5CA79DB13977}"/>
    <cellStyle name="Normal 2" xfId="2" xr:uid="{5AF36F41-A587-4A99-8297-A9CD93606505}"/>
    <cellStyle name="Normal 2 2" xfId="5" xr:uid="{CB7BFDBF-F14D-4BD8-9CF4-8DE6DD378883}"/>
    <cellStyle name="Normal 2 3" xfId="6" xr:uid="{BF590EE1-4A4D-437C-B34B-AB21C27750BA}"/>
    <cellStyle name="Normal 2 3 2" xfId="9" xr:uid="{6773BB19-E712-41E5-B6A9-2840536CBB7F}"/>
    <cellStyle name="Normal 22" xfId="4" xr:uid="{61C69FED-B005-4519-8BFE-4999385E7122}"/>
    <cellStyle name="Per cent" xfId="10"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7" Type="http://schemas.openxmlformats.org/officeDocument/2006/relationships/calcChain" Target="calcChain.xml"/><Relationship Id="rId172" Type="http://schemas.openxmlformats.org/officeDocument/2006/relationships/externalLink" Target="externalLinks/externalLink169.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theme" Target="theme/theme1.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styles" Target="styles.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sharedStrings" Target="sharedStrings.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ethiopia0800/other/s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APD/APD/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vr02/ERS$/my%20documents/Topping%20Up%20note/CIRR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ATA1/PDR/DATA/BEN/CURRENT/bj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vr02/ERS$/WIN/Temporary%20Internet%20Files/OLKF0A1/BADEA%20Loans%20and%20Arrear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OVERNMENT%20FINANCE%20SECTOR/06%20-%20SIG%20Cash%20Position/GFSM2001_Annual%20-IMF/PIC%20GFS%20Course%20Materials/Classification_Assistant_Annual_dat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pt5s/tre1/WEEKLY/Production/weekly%20report--%20INTER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WIN/TEMP/tables_F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DOC/FP/WEEKLY/Historical/as%20of%2001.25.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postmali/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DATA/CA/CRI/EXTERNAL/Output/CRI-BOP-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DATA/CA/CRI/Dbase/Dinput/CRI-INPUT-A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IMF1S/VOL1/DATA/EU2/AZE/AZE_RED200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ProgressReport2006/Costing%20File%20Summer%202006/HIPC%20relief/AfdB%20HIPC%20relief%20DSV%20data%2007-12-2006/Copy%20of%20AFDB%20Debt%20Service%20data%20for%20HIPC%20CP%20Progress%20Report%2007-12-2006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vr02/ERS$/Data/PNG/FIS/Fiscal_current(2).xls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BOARD/BENIN/Decion%20Pt/HIPC%20tabl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sig-filesvr01/tsy/Debt%20Management/Debt/Portfolio%20Analysis%20and%20Modelling%20Tools/DMU_Portfolio_Analysis_Tool.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vr02/ERS$/TEMP/r7dschart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TEMP/HIPC/Other%20HIPCs/Burkina%20Faso/BUR%20129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tis/macros/FiscalYear/ETFFS0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DATA/CA/CRI/EXTERNAL/Output/Other-2002/CRI-INPUT-ABOP-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ata2/eur/EUR/Malta/Framework%20files/Pre-mission/Book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a2/eur/Book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TEMP/My%20Documents/Moz/E-Final/BOP9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pt5s/tre1/WEEKLY/Historical/as%20of%2003.01.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PT5S/TRE1/DATA/SO/ESAF/ESAF%20HIPC%20Financing/Nov%201999/test%20equatio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TEMP/BOP97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PT1S/APD1/DATA/PNG/MON/Monetary_curren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ata2/eur/Documents%20and%20Settings/m-pierides/My%20Documents/CSSDA/Questionnaires/IMF_FSAP/300608/workings/CENTRAL%20BANK%20STATISTICAL%20ANALYSIS%20ACCOUNTS/FINAL%20CORRECTED/Copy%20of%20final%20consolidated/New%20Folder/CHRISTI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ata2/eur/EUR/Malta/Framework%20files/Pre-mission/DATA/S2/MLT/OLD/RED99/table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a2/eur/DATA/S2/MLT/OLD/RED99/tabl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DPT8S/EU11/DATA/O1/SVN/FISC/SV%20FISCAL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psgwn03p/pdr/WIN/Desktop/EDSSP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IMF1S/VOL1/DATA/US/MDA/MON/eff99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vr02/ERS$/Users/HTAN/AppData/Local/Microsoft/Windows/Temporary%20Internet%20Files/Content.Outlook/RA3VXQSI/MDG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WIN/TEMP/moz-table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vr02/ERS$/DOCUME~1/wb18479/LOCALS~1/Temp/DOCUME~1/wb231996/LOCALS~1/Temp/TEMP/DSAtblEmily02-0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int.imf.org/DATA/COD/Main/CDDE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ata2/eur/DATA/C3/SVN/FISC/fisc_outtak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PSGWN03P/AFR/My%20Documents/Gambia/GMBbop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DATA/C3/SVN/BOP/SV%20BOP.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okumenti/2000_O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PSGWN03P/AFR/DATA/NAM/Work-in-progress%20Art.%20IV%202003-04/old/DATA/NAM/Sr-red/STRP_TABLE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Personal/My%20Documents/Moz/E-Final/BOP9703_st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r02/ERS$/DATA/UGA/AAA/Frame/UGHUBfeb20200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vr02/ERS$/afr/DATA/CIV/RED/2000/RED-tabl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Gerrie/Downloads/Macintosh%20HD1Documents%20and%20Settings/Glenn/My%20Documents/RMI/5%20Households/TBL7_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E:/DRSHAR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ata2/eur/DATA/C3/SVN/FISC/GLOB_a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BOARD/MALI/1ST-COMP/DSA/MLI-buyback.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DPT8S/EU11/DATA/O1/SVN/FISC/GLOB_an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ata2/eur/Reports/Brief%2007/malta%20graph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IMF1S/VOL1/DATA/UB/EST/FIS/FIS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data2/eur/EUR/Malta/Framework%20files/Pre-mission/chenn/My%20Local%20Documents/Q_users_chenn_MyDOCS/aa_SUBMITTED/2007/12/TRE%20Fin%20Dept%20Submission%20Dec-12/aa_SUBMITTED/2007/09/WEO%20Submission%20Spain/wrs184_2007092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IMF1S/VOL1/DATA/UB/EST/BOP/NTBOP8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PSGWN03P/AFR/ENANGA/TRAVAUX%20CAA/STATISTIQUES/EXERCICE%202005/SPREVISIONNEL%202005%20LOI%20DE%20FINANCE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TEMP/DEBT970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ata2/apd/Data/IND/WEO/Archive/Previous_Submissions/WEO_SUB_2004_12_16_Flash.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work/July00/D4/Pacific%20Islands/Vtf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CPLAZO/IMAE/PR/INF1-ALEX.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data2/eur/files/esaf/Miss499/esaf/mkdata/WORK/henry%20te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ATA2/APD/Data/Regional/Financial/RealInterestRate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ATA/S1/ECU/SECTORS/External/ecuredta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PSGWN03P/AFR/DATA/NGA/workfiles/STA-ins/NGCPI.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ata2/eur/DATA/C3/MKD/FISC/MKD-Fiscal-JZ-PROG-22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DATA/STP/WORK/non-oil/stbop%20oi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DATA1/PDR/Documents%20and%20Settings/omelhado/Local%20Settings/Temporary%20Internet%20Files/OLK25D/NIC/SelInd/SEI%20Jul9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El_mnt/c/1Edas/FMI/mision/BCHDIC9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Documents%20and%20Settings/rkrieger/Local%20Settings/Temp/Temporary%20Directory%201%20for%20Selected%20Vul%20Ind%20Tables.ZIP/Uruguay%20Vul%20Ind%20Dec.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vr02/ERS$/afr/WIN/Temporary%20Internet%20Files/OLKD2B0/Civfis_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vr02/ERS$/subcalc1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vr02/ERS$/Users/KOH1/AppData/Roaming/Microsoft/Excel/BOP_current%20(DMX).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svr02/ERS$/DATA/NER/CURRENT/HIPC/Completion%20Point/Output%20tables/NigerTables%20v14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GA%20local/scenario%20III/STA-ins/NGCP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vr02/ERS$/DATA/CIV/RED/2000/RED-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1/PDR/Users/sreichold/My%20Documents/HND/Mission%20Jan%2005/HNDBOP%20Dec%202004%20Rev%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vr02/ERS$/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2/APD/AP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PSGWN03P/APD/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WIN/TEMP/MFLOW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vr02/ERS$/apd/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nts%20and%20Settings/MZERMENO/Local%20Settings/Temporary%20Internet%20Files/OLKF/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2/APD/APD/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SSWN06p/wrs2/whd/system/WRSTA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vr02/ERS$/afr/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TEMP/My%20Documents/Moz/E-Final/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ATA/S1/ECU/SECTORS/External/PERUMF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Proracun/Skupni/SABJF/Bilance/GLOB92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2/eur/DATA/O2/MKD/REP/TABLES/red98/MKMON%20march%20rev%2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ata2/eur/EUR/Malta/Framework%20files/Pre-mission/DATA/S1/ESP/ESP_prices_200712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1/PDR/1Alvaro/Mexico/Venezuela/Bop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vr02/ERS$/DATA/PH/PRGF%20HIPC%20financing%20tables%20for%20web/Current/Supporting%20files/Access%20levels%20&amp;%20PRGF%20comm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02/ERS$/Cameroon%20-%20latest%20data/Countdown%20CP%20%20-%20documents/CMR%20CP%20tblsfigs%20V18/Current-Sensit%20Anal%202-Terms%20of%20Borrowing/Cmex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jkb/Desktop/GFSM2001/Classification_Assistant_One_Sector_All_Periodicities_(April_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vr02/ERS$/pdr/Documents%20and%20Settings/lgiorgianni/Local%20Settings/Temporary%20Internet%20Files/OLK45/DNCFP/Recursos/Proyrena/Anual/2002/Alt4_Proy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vr02/ERS$/afr/Documents%20and%20Settings/MCUC/My%20Local%20Documents/COG/2002/frame/SR_01/cghu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Cameroon/DSA/Cam_Relie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ata2/eur/DATA/ML/MEX/Other%20divisional%20data/REAL/amacr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WIN/Temporary%20Internet%20Files/OLK11E1/Cam_IDAassi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joe/Guinea%20Bissau/Guinea-Bissau/Guinea%20Bissau_md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vr02/ERS$/DATA/PH/PRGF%20HIPC%20financing%20tables%20for%20web/Current/TF_SAF%20dis%20&amp;%20rep%20&amp;%20co%20121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vr02/ERS$/FIN/DATA/PH/PRGF%20Arrangements/Indicators%20Tabl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lovenia/SV%20MONITOR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Personal/HIPC/Mali2000/Fund/NPV-CALC.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PT5S/TRE1/DATA/SO/Investments/October%201999/ESAF%20Trust%20Liquidity3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PT5S/TRE1/DATA/SO/Investments/Nov%201999/ESAF%20Trust%20Liquidity3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PSGWN03P/APD/DATA/PNG/FIS/Pngfis-curr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DATA/SEN/Bopfiles/SNBOPla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psgwn03p/pdr/DATA/ML/MEX/Other%20divisional%20data/REAL/amacr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ATA1/PDR/DATA/ML/MEX/Other%20divisional%20data/REAL/amacr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vr02/ERS$/Countries/PNG/Mission%20Jan%2027-31,%202014/Monetary%20sector%20-%20alternative.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ata2/eur/External_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asp/KimR$/My%20Documents/xl%20stuff/PYRAMI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MF1S/VOL1/DATA/WEO/UTIL/Deveds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ata/wrs/eu1/wrk/wrs43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vr02/ERS$/APP/GEE/G6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imf1s/vol1/My%20Documents/ifsctr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2/eur/EUR/Malta/Framework%20files/Pre-mission/chenn/My%20Local%20Documents/Q_users_chenn_MyDOCS/aa_SUBMITTED/2007/12/TRE%20Fin%20Dept%20Submission%20Dec-12/TF_200712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pt8s/eu11/DATA/S2/MLT/OLD/RED99/tabl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vr02/ERS$/Users/eochirkhuu/AppData/Local/Microsoft/Windows/Temporary%20Internet%20Files/Content.Outlook/3EJ8Q4ZS/TLS-Fiscal.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PSGWN03P/APD/Documents%20and%20Settings/RBenelli/Local%20Settings/Temporary%20Internet%20Files/OLK35/working-files/Master%20Cross%20Country%20MS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PT1S/APD1/DATA/WEO/consens/consensu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DATA/VUT/ArtIV00/SE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1/PD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Colombia/WEO/GEEColombiaOct20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DATA/STP/WORK/non-oil/stpsei%20oi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vr02/ERS$/DOC/FR/WEEKLY/Historical/2005/as%20of%200224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PSGWN03P/AFR/WIN/Temporary%20Internet%20Files/OLK1060/Niger%20Multilateral%20Relief%2010-3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vr02/ERS$/Data/PNG/EXT/PNG_DSA%2003-26-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1/PDR/DATA/CA/HND/Macro%20model/GEE2611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vr02/ERS$/DATA/COD/Main/CDCA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PSGWN03P/AFR/DATA/ZMB/Monetary/2009/MISSIONS/2009%20FERUARY%20MISSION/EXCEL%20DATA/PROGRAM%20MONITORING/POST-DECEMBER%202008%20MISSION/2008%20Monetary%20Prog,%20NDF,%20NDA%20and%20PC%20Tab.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Agnes/Slovenia/00Art4/data/Qdrive/GEN/Macro/cpi.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ata2/apd/Data/HKG/REAL/gdp_qtr.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pt8s/eu11/DATA/S2/MLT/REP/brf00/brief200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vr02/ERS$/GOVERNMENT%20FINANCE%20SECTOR/01%20-%20Budget%20Performance/Budget%20Actuals/Quarterly/2016/GFSM2014%20Q116%20working.xlsx"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Startup" Target="Svn%20P%20Drive/Fisc/Work/GLOB00-Dec.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ata2/apd/Documents%20and%20Settings/dvelazquez/Local%20Settings/Temporary%20Internet%20Files/OLKE3/DXY%20Noncommercial%20Positio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Personal/HIPC/Mali2000/Fund/PRORAT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PSGWN03P/AFR/WIN/Temporary%20Internet%20Files/OLK1060/dsa/Costing%202000/new/Convertor%20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TEMP/DSAtblEmily02-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ata2/eur/DOC/C3/CZE/CNS/RED/97/APPEN/A42D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PSSWN06p/wrs2/eur/system/WRSTAB.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Personal/HIPC/Mali2000/Fund/EXTLINK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ata2/eur/WIN/Temporary%20Internet%20Files/OLK93A2/Macedonia/Missions/July2000/BriefingPaper/MacroframeworkJun0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vr02/ERS$/Documents%20and%20Settings/dvelculescu/Local%20Settings/Temporary%20Internet%20Files/OLK142/DOCUME~1/wb18479/LOCALS~1/Temp/DOCUME~1/wb231996/LOCALS~1/Temp/TEMP/BOP_Nov_2000.xls" TargetMode="External"/></Relationships>
</file>

<file path=xl/externalLinks/_rels/externalLink95.xml.rels><?xml version="1.0" encoding="UTF-8" standalone="yes"?>
<Relationships xmlns="http://schemas.openxmlformats.org/package/2006/relationships"><Relationship Id="rId2" Type="http://schemas.microsoft.com/office/2019/04/relationships/externalLinkLongPath" Target="file:///file-svr02/ERS$/Documents%20and%20Settings/dvelculescu/Local%20Settings/Temporary%20Internet%20Files/OLK142/DOCUME~1/wb18479/LOCALS~1/Temp/DOCUME~1/wb231996/LOCALS~1/Temp/Docs/O-DRIVE/JM/BEN/HIPC/excelfiles/with%20libya/BN-DSA-Kad2.xls?7A5ED9C2" TargetMode="External"/><Relationship Id="rId1" Type="http://schemas.openxmlformats.org/officeDocument/2006/relationships/externalLinkPath" Target="file:///7A5ED9C2/BN-DSA-Kad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Data2/apd/WIN/TEMP/resourcesdraft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WIN/TEMP/resourcesdraft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ata2/apd/users1/yzhou/My%20Documents/Indonesia/Archives/Real%20sheets/Archive/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vr02/ERS$/DATA/PH/Models%20and%20simulations/September%202003%20Update%20paper/Weekly%200725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 val="Excess_reserve"/>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Ext_debt"/>
      <sheetName val="Read_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french"/>
      <sheetName val="Print-tables"/>
      <sheetName val="D-Output"/>
      <sheetName val="E-Imp&amp;Exp."/>
      <sheetName val="F-Index"/>
      <sheetName val="G-Serv.&amp; Inc."/>
      <sheetName val="H-Cap.&amp; fin.Acc."/>
      <sheetName val="SPA"/>
      <sheetName val="Charts"/>
      <sheetName val="bjbop"/>
      <sheetName val="French-V"/>
      <sheetName val="MacroBoP"/>
      <sheetName val="E-M&amp;X"/>
      <sheetName val="H-Cap.&amp; Fin."/>
      <sheetName val="dec 2003 CIF - FOB imports"/>
      <sheetName val="Dec 2003 mission sheet 2"/>
      <sheetName val="Dec 2003 mission"/>
      <sheetName val="redundant"/>
      <sheetName val="wkg"/>
      <sheetName val="Sheet1"/>
      <sheetName val="Print-tables Authorities"/>
      <sheetName val="E-Trade"/>
      <sheetName val="PrintTable"/>
      <sheetName val="IP"/>
    </sheetNames>
    <sheetDataSet>
      <sheetData sheetId="0" refreshError="1"/>
      <sheetData sheetId="1" refreshError="1"/>
      <sheetData sheetId="2" refreshError="1"/>
      <sheetData sheetId="3" refreshError="1"/>
      <sheetData sheetId="4" refreshError="1"/>
      <sheetData sheetId="5" refreshError="1">
        <row r="334">
          <cell r="AE334">
            <v>463.50137182818946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Weighted Average Interest Rate"/>
      <sheetName val="NPV"/>
      <sheetName val="Sheet4"/>
      <sheetName val="Sheet5"/>
      <sheetName val="Sheet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SOURCE BA"/>
      <sheetName val="SOURCE EA"/>
      <sheetName val="SOURCE SS"/>
      <sheetName val="SOURCE CC"/>
      <sheetName val="SOURCE CG"/>
      <sheetName val="SOURCE SG"/>
      <sheetName val="SOURCE LG"/>
      <sheetName val="SOURCE CT"/>
      <sheetName val="SOURCE GG"/>
      <sheetName val="SOURCE NFPC"/>
      <sheetName val="SOURCE CN"/>
      <sheetName val="SOURCE NFPS"/>
      <sheetName val="StatementI_Accrual"/>
      <sheetName val="Table1_A"/>
      <sheetName val="Table2_A"/>
      <sheetName val="Table3_A"/>
      <sheetName val="Table4_A"/>
      <sheetName val="Table5_A"/>
      <sheetName val="Table6_A"/>
      <sheetName val="Table7_A"/>
      <sheetName val="Table8_A"/>
      <sheetName val="Table9_A"/>
      <sheetName val="StatementII_Cash"/>
      <sheetName val="Table1_C"/>
      <sheetName val="Table2_C"/>
      <sheetName val="Table3_C"/>
      <sheetName val="Table4_C"/>
      <sheetName val="Table5_C"/>
      <sheetName val="Table6_C"/>
      <sheetName val="Table7_C"/>
      <sheetName val="Table8_C"/>
      <sheetName val="Table9_C"/>
      <sheetName val="CODE LIST"/>
    </sheetNames>
    <sheetDataSet>
      <sheetData sheetId="0"/>
      <sheetData sheetId="1"/>
      <sheetData sheetId="2"/>
      <sheetData sheetId="3"/>
      <sheetData sheetId="4"/>
      <sheetData sheetId="5"/>
      <sheetData sheetId="6">
        <row r="4">
          <cell r="C4" t="str">
            <v>[Enter year to which data pertain]</v>
          </cell>
        </row>
      </sheetData>
      <sheetData sheetId="7"/>
      <sheetData sheetId="8"/>
      <sheetData sheetId="9"/>
      <sheetData sheetId="10"/>
      <sheetData sheetId="11"/>
      <sheetData sheetId="12"/>
      <sheetData sheetId="13"/>
      <sheetData sheetId="14"/>
      <sheetData sheetId="15"/>
      <sheetData sheetId="16">
        <row r="8">
          <cell r="E8">
            <v>0</v>
          </cell>
        </row>
      </sheetData>
      <sheetData sheetId="17">
        <row r="9">
          <cell r="E9">
            <v>0</v>
          </cell>
        </row>
      </sheetData>
      <sheetData sheetId="18"/>
      <sheetData sheetId="19"/>
      <sheetData sheetId="20"/>
      <sheetData sheetId="21"/>
      <sheetData sheetId="22"/>
      <sheetData sheetId="23"/>
      <sheetData sheetId="24"/>
      <sheetData sheetId="25"/>
      <sheetData sheetId="26">
        <row r="8">
          <cell r="H8">
            <v>0</v>
          </cell>
        </row>
      </sheetData>
      <sheetData sheetId="27">
        <row r="9">
          <cell r="H9">
            <v>0</v>
          </cell>
        </row>
      </sheetData>
      <sheetData sheetId="28"/>
      <sheetData sheetId="29"/>
      <sheetData sheetId="30"/>
      <sheetData sheetId="31"/>
      <sheetData sheetId="32"/>
      <sheetData sheetId="33"/>
      <sheetData sheetId="34">
        <row r="3">
          <cell r="A3" t="str">
            <v>1:  REVENUE [11 + 12 + 13 + 14]</v>
          </cell>
        </row>
        <row r="4">
          <cell r="A4" t="str">
            <v>11:  Taxes  [111 + 112 + 113 + 114 + 115 + 116]</v>
          </cell>
        </row>
        <row r="5">
          <cell r="A5" t="str">
            <v>111:  Taxes on income, profits, and capital gains [1111 + 1112 + 1113]</v>
          </cell>
        </row>
        <row r="6">
          <cell r="A6" t="str">
            <v xml:space="preserve">1111:  Taxes on income: Payable by individuals </v>
          </cell>
        </row>
        <row r="7">
          <cell r="A7" t="str">
            <v xml:space="preserve">1112:  Taxes on income: Payable by corporations and other enterprises </v>
          </cell>
        </row>
        <row r="8">
          <cell r="A8" t="str">
            <v xml:space="preserve">1113:  Taxes on income: Unallocable </v>
          </cell>
        </row>
        <row r="9">
          <cell r="A9" t="str">
            <v xml:space="preserve">112:  Taxes on payroll and workforce </v>
          </cell>
        </row>
        <row r="10">
          <cell r="A10" t="str">
            <v>113:  Taxes on property [1131 + 1132 + 1133 + 1134 + 1135 + 1136]</v>
          </cell>
        </row>
        <row r="11">
          <cell r="A11" t="str">
            <v xml:space="preserve">1131:  Taxes on property:  Recurrent taxes on immovable property </v>
          </cell>
        </row>
        <row r="12">
          <cell r="A12" t="str">
            <v xml:space="preserve">1132:  Taxes on property:  Recurrent taxes on net wealth </v>
          </cell>
        </row>
        <row r="13">
          <cell r="A13" t="str">
            <v xml:space="preserve">1133:  Taxes on property:  Estate, inheritance, and gift taxes </v>
          </cell>
        </row>
        <row r="14">
          <cell r="A14" t="str">
            <v xml:space="preserve">1134:  Taxes on property:  Taxes on financial and capital transactions </v>
          </cell>
        </row>
        <row r="15">
          <cell r="A15" t="str">
            <v xml:space="preserve">1135:  Taxes on property:  Other nonrecurrent taxes on property </v>
          </cell>
        </row>
        <row r="16">
          <cell r="A16" t="str">
            <v xml:space="preserve">1136:  Taxes on property:  Other recurrent taxes on property </v>
          </cell>
        </row>
        <row r="17">
          <cell r="A17" t="str">
            <v xml:space="preserve">114:  Taxes on goods and services </v>
          </cell>
        </row>
        <row r="18">
          <cell r="A18" t="str">
            <v>1141:  Taxes on goods and services:  General taxes on goods and services  [11411 + 11412 + 11413]</v>
          </cell>
        </row>
        <row r="19">
          <cell r="A19" t="str">
            <v xml:space="preserve">11411:  General taxes on goods and services:  Value-added taxes </v>
          </cell>
        </row>
        <row r="20">
          <cell r="A20" t="str">
            <v xml:space="preserve">11412:  General taxes on goods and services:  Sales taxes </v>
          </cell>
        </row>
        <row r="21">
          <cell r="A21" t="str">
            <v xml:space="preserve">11413:  General taxes on goods and services:  Turnover &amp; other general taxes on G &amp; S </v>
          </cell>
        </row>
        <row r="22">
          <cell r="A22" t="str">
            <v xml:space="preserve">1142:  Taxes on goods and services:  Excises </v>
          </cell>
        </row>
        <row r="23">
          <cell r="A23" t="str">
            <v xml:space="preserve">1143:  Taxes on goods and services:  Profits of fiscal monopolies </v>
          </cell>
        </row>
        <row r="24">
          <cell r="A24" t="str">
            <v xml:space="preserve">1144:  Taxes on goods and services:  Taxes on specific services </v>
          </cell>
        </row>
        <row r="25">
          <cell r="A25" t="str">
            <v>1145:  Taxes on goods and services:  Taxes on use of goods, permission to use goods  [11451 + 11452]</v>
          </cell>
        </row>
        <row r="26">
          <cell r="A26" t="str">
            <v xml:space="preserve">11451:  Taxes on use and permission of goods and services:  Motor vehicles taxes </v>
          </cell>
        </row>
        <row r="27">
          <cell r="A27" t="str">
            <v xml:space="preserve">11452:  Taxes on use and permission of goods and services:  Other </v>
          </cell>
        </row>
        <row r="28">
          <cell r="A28" t="str">
            <v xml:space="preserve">1146:  Taxes on goods and services:  Other taxes on goods and services </v>
          </cell>
        </row>
        <row r="29">
          <cell r="A29" t="str">
            <v>115:  Taxes on international trade and transactions [1151 + 1152 + 1153 + 1154 + 1155 + 1156]</v>
          </cell>
        </row>
        <row r="30">
          <cell r="A30" t="str">
            <v xml:space="preserve">1151:  Taxes on international trade and transactions: Customs and other import duties </v>
          </cell>
        </row>
        <row r="31">
          <cell r="A31" t="str">
            <v xml:space="preserve">1152:  Taxes on international trade and transactions: Taxes on exports </v>
          </cell>
        </row>
        <row r="32">
          <cell r="A32" t="str">
            <v xml:space="preserve">1153:  Taxes on international trade and transactions: Profits of export or import monopolies </v>
          </cell>
        </row>
        <row r="33">
          <cell r="A33" t="str">
            <v xml:space="preserve">1154:  Taxes on international trade and transactions: Exchange profits </v>
          </cell>
        </row>
        <row r="34">
          <cell r="A34" t="str">
            <v xml:space="preserve">1155:  Taxes on international trade and transactions: Exchange taxes </v>
          </cell>
        </row>
        <row r="35">
          <cell r="A35" t="str">
            <v xml:space="preserve">1156:  Taxes on international trade and transactions: Other taxes on international trade and transactions </v>
          </cell>
        </row>
        <row r="36">
          <cell r="A36" t="str">
            <v xml:space="preserve">116:  Other taxes </v>
          </cell>
        </row>
        <row r="37">
          <cell r="A37" t="str">
            <v>12:  Social contributions [121 + 122]</v>
          </cell>
        </row>
        <row r="38">
          <cell r="A38" t="str">
            <v>121:  Social security contributions [1211 + 1212 + 1213 + 1214]</v>
          </cell>
        </row>
        <row r="39">
          <cell r="A39" t="str">
            <v xml:space="preserve">1211:  Social security contributions:  Employee contributions </v>
          </cell>
        </row>
        <row r="40">
          <cell r="A40" t="str">
            <v xml:space="preserve">1212:  Social security contributions:  Employer contributions </v>
          </cell>
        </row>
        <row r="41">
          <cell r="A41" t="str">
            <v xml:space="preserve">1213:  Social security contributions:  Self-employed or nonemployed contributions </v>
          </cell>
        </row>
        <row r="42">
          <cell r="A42" t="str">
            <v xml:space="preserve">1214:  Social security contributions:  Unallocable contributions </v>
          </cell>
        </row>
        <row r="43">
          <cell r="A43" t="str">
            <v>122:  Other social contributions [1221 + 1222 + 1223]</v>
          </cell>
        </row>
        <row r="44">
          <cell r="A44" t="str">
            <v xml:space="preserve">1221:  Other social contributions : Employee contributions </v>
          </cell>
        </row>
        <row r="45">
          <cell r="A45" t="str">
            <v xml:space="preserve">1222:  Other social contributions : Employer contributions </v>
          </cell>
        </row>
        <row r="46">
          <cell r="A46" t="str">
            <v xml:space="preserve">1223:  Other social contributions : Imputed contributions </v>
          </cell>
        </row>
        <row r="47">
          <cell r="A47" t="str">
            <v>13:  Grants [131 + 132 + 133]</v>
          </cell>
        </row>
        <row r="48">
          <cell r="A48" t="str">
            <v>131:  Grants from foreign governments [1311 + 1312]</v>
          </cell>
        </row>
        <row r="49">
          <cell r="A49" t="str">
            <v xml:space="preserve">1311:  Grants from foreign governments: Current </v>
          </cell>
        </row>
        <row r="50">
          <cell r="A50" t="str">
            <v xml:space="preserve">1312:  Grants from foreign governments: Capital </v>
          </cell>
        </row>
        <row r="51">
          <cell r="A51" t="str">
            <v>132:  Grants from international organizations [1321 + 1322]</v>
          </cell>
        </row>
        <row r="52">
          <cell r="A52" t="str">
            <v xml:space="preserve">1321:  Grants from international organizations: Current </v>
          </cell>
        </row>
        <row r="53">
          <cell r="A53" t="str">
            <v xml:space="preserve">1322:  Grants from international organizations: Capital </v>
          </cell>
        </row>
        <row r="54">
          <cell r="A54" t="str">
            <v>133:  Grants from other general government units [1331 + 1332]</v>
          </cell>
        </row>
        <row r="55">
          <cell r="A55" t="str">
            <v xml:space="preserve">1331:  Grants from other general government units: Current </v>
          </cell>
        </row>
        <row r="56">
          <cell r="A56" t="str">
            <v xml:space="preserve">1332:  Grants from other general government units: Capital </v>
          </cell>
        </row>
        <row r="57">
          <cell r="A57" t="str">
            <v>14:  Other revenue [141 + 142 + 143 + 144 + 145]</v>
          </cell>
        </row>
        <row r="58">
          <cell r="A58" t="str">
            <v>141:  Other revenue: Property income [1411 + 1412 + 1413 + 1414 + 1415]</v>
          </cell>
        </row>
        <row r="59">
          <cell r="A59" t="str">
            <v xml:space="preserve">1411:  Other revenue: Property income: Interest </v>
          </cell>
        </row>
        <row r="60">
          <cell r="A60" t="str">
            <v xml:space="preserve">1412:  Other revenue: Property income: Dividends </v>
          </cell>
        </row>
        <row r="61">
          <cell r="A61" t="str">
            <v xml:space="preserve">1413:  Other revenue: Property income: Withdrawals from income of quasi-corporations </v>
          </cell>
        </row>
        <row r="62">
          <cell r="A62" t="str">
            <v xml:space="preserve">1414:  Other revenue: Property income: Property income attrib to insurance policyholders </v>
          </cell>
        </row>
        <row r="63">
          <cell r="A63" t="str">
            <v xml:space="preserve">1415:  Other revenue: Property income: Rent </v>
          </cell>
        </row>
        <row r="64">
          <cell r="A64" t="str">
            <v>142:  Other revenue: Sales of goods and services [1421 + 1422 + 1423 + 1424]</v>
          </cell>
        </row>
        <row r="65">
          <cell r="A65" t="str">
            <v xml:space="preserve">1421:  Other revenue: Sales of goods and services: Sales of market establishments </v>
          </cell>
        </row>
        <row r="66">
          <cell r="A66" t="str">
            <v xml:space="preserve">1422:  Other revenue: Sales of goods and services: Administrative fees </v>
          </cell>
        </row>
        <row r="67">
          <cell r="A67" t="str">
            <v xml:space="preserve">1423:  Other revenue: Sales of goods and services: Incidental sales by nonmarket establishments </v>
          </cell>
        </row>
        <row r="68">
          <cell r="A68" t="str">
            <v xml:space="preserve">1424:  Other revenue: Sales of goods and services: Imputed sales of goods and services </v>
          </cell>
        </row>
        <row r="69">
          <cell r="A69" t="str">
            <v xml:space="preserve">143:  Other revenue: Fines, penalties, and forfeits </v>
          </cell>
        </row>
        <row r="70">
          <cell r="A70" t="str">
            <v>144:  Other revenue: Voluntary transfers other than grants [1441 + 1442]</v>
          </cell>
        </row>
        <row r="71">
          <cell r="A71" t="str">
            <v xml:space="preserve">1441:  Other revenue: Voluntary transfers other than grants:  Current </v>
          </cell>
        </row>
        <row r="72">
          <cell r="A72" t="str">
            <v xml:space="preserve">1442:  Other revenue: Voluntary transfers other than grants : Capital </v>
          </cell>
        </row>
        <row r="73">
          <cell r="A73" t="str">
            <v xml:space="preserve">145:  Other revenue: Miscellaneous and unidentified revenue </v>
          </cell>
        </row>
        <row r="74">
          <cell r="A74" t="str">
            <v>2:  EXPENSE [21 + 22 + 23 + 24 + 25 + 26 + 27 + 28]</v>
          </cell>
        </row>
        <row r="75">
          <cell r="A75" t="str">
            <v>21:  Compensation of employees [211 + 212]</v>
          </cell>
        </row>
        <row r="76">
          <cell r="A76" t="str">
            <v xml:space="preserve">211:  Compensation of employees: Wages and salaries </v>
          </cell>
        </row>
        <row r="77">
          <cell r="A77" t="str">
            <v>212:  Compensation of employees: Social contributions [2121 + 2122]</v>
          </cell>
        </row>
        <row r="78">
          <cell r="A78" t="str">
            <v xml:space="preserve">2121:  Compensation of employees: Actual social contributions </v>
          </cell>
        </row>
        <row r="79">
          <cell r="A79" t="str">
            <v xml:space="preserve">2122:  Compensation of employees: Imputed social contributions </v>
          </cell>
        </row>
        <row r="80">
          <cell r="A80" t="str">
            <v xml:space="preserve">22:  Use of goods and services </v>
          </cell>
        </row>
        <row r="81">
          <cell r="A81" t="str">
            <v xml:space="preserve">23:  Consumption of fixed capital </v>
          </cell>
        </row>
        <row r="82">
          <cell r="A82" t="str">
            <v>24:  Interest [241 + 242 + 243]</v>
          </cell>
        </row>
        <row r="83">
          <cell r="A83" t="str">
            <v xml:space="preserve">241:  Interest : To nonresidents </v>
          </cell>
        </row>
        <row r="84">
          <cell r="A84" t="str">
            <v xml:space="preserve">242:  Interest : To residents other than general government </v>
          </cell>
        </row>
        <row r="85">
          <cell r="A85" t="str">
            <v xml:space="preserve">243:  Interest : To other general government units </v>
          </cell>
        </row>
        <row r="86">
          <cell r="A86" t="str">
            <v>25:  Subsidies [251 + 252]</v>
          </cell>
        </row>
        <row r="87">
          <cell r="A87" t="str">
            <v xml:space="preserve">251:  Subsidies: To public corporations </v>
          </cell>
        </row>
        <row r="88">
          <cell r="A88" t="str">
            <v xml:space="preserve">252:  Subsidies: To private enterprises </v>
          </cell>
        </row>
        <row r="89">
          <cell r="A89" t="str">
            <v>26:  Grants [262 + 262 + 263]</v>
          </cell>
        </row>
        <row r="90">
          <cell r="A90" t="str">
            <v>261:  To foreign governments [2611 + 2612]</v>
          </cell>
        </row>
        <row r="91">
          <cell r="A91" t="str">
            <v xml:space="preserve">2611:  To foreign governments :  Current </v>
          </cell>
        </row>
        <row r="92">
          <cell r="A92" t="str">
            <v xml:space="preserve">2612:  To foreign governments :  Capital </v>
          </cell>
        </row>
        <row r="93">
          <cell r="A93" t="str">
            <v>262:  To international organizations  [2621 + 2622]</v>
          </cell>
        </row>
        <row r="94">
          <cell r="A94" t="str">
            <v xml:space="preserve">2621:  To international organizations : Current </v>
          </cell>
        </row>
        <row r="95">
          <cell r="A95" t="str">
            <v xml:space="preserve">2622:  To international organizations : Capital </v>
          </cell>
        </row>
        <row r="96">
          <cell r="A96" t="str">
            <v>263:  To other general government units [2631 + 2632]</v>
          </cell>
        </row>
        <row r="97">
          <cell r="A97" t="str">
            <v xml:space="preserve">2631:  To other general government units: Current </v>
          </cell>
        </row>
        <row r="98">
          <cell r="A98" t="str">
            <v xml:space="preserve">2632:  To other general government units: Capital </v>
          </cell>
        </row>
        <row r="99">
          <cell r="A99" t="str">
            <v>27:  Social benefits [271 + 272 + 273]</v>
          </cell>
        </row>
        <row r="100">
          <cell r="A100" t="str">
            <v xml:space="preserve">271:  Social benefits: Social security benefits </v>
          </cell>
        </row>
        <row r="101">
          <cell r="A101" t="str">
            <v xml:space="preserve">272:  Social benefits: Social assistance benefits </v>
          </cell>
        </row>
        <row r="102">
          <cell r="A102" t="str">
            <v xml:space="preserve">273:  Social benefits: Employer social benefits </v>
          </cell>
        </row>
        <row r="103">
          <cell r="A103" t="str">
            <v>28:  Other expense [281 + 282]</v>
          </cell>
        </row>
        <row r="104">
          <cell r="A104" t="str">
            <v xml:space="preserve">281:  Other expense:  Property expense other than interest </v>
          </cell>
        </row>
        <row r="105">
          <cell r="A105" t="str">
            <v>282:  Other expense:  Miscellaneous other expense [2821 + 2822]</v>
          </cell>
        </row>
        <row r="106">
          <cell r="A106" t="str">
            <v xml:space="preserve">2821:  Other expense:  Miscellaneous other expense:  Current </v>
          </cell>
        </row>
        <row r="107">
          <cell r="A107" t="str">
            <v xml:space="preserve">2822:  Other expense:  Miscellaneous other expense:  Capital </v>
          </cell>
        </row>
        <row r="108">
          <cell r="A108" t="str">
            <v>3:  CHANGE IN NET WORTH: TRANSACTIONS [31 + 32 - 33]</v>
          </cell>
        </row>
        <row r="109">
          <cell r="A109" t="str">
            <v>31:  Transactions - Net acquisition of nonfinancial assets [311 + 312 + 313 + 314]</v>
          </cell>
        </row>
        <row r="110">
          <cell r="A110" t="str">
            <v>311:  Transactions - Fixed assets [311.1 - 311.2 - 311.3] OR [3111 + 3112 + 3113 + 3114]</v>
          </cell>
        </row>
        <row r="111">
          <cell r="A111" t="str">
            <v>311.1:  Transactions - Acquisitions: fixed assets [3111.1 + 3112.1 + 3113.1]</v>
          </cell>
        </row>
        <row r="112">
          <cell r="A112" t="str">
            <v>311.2:  Transactions - Disposals: fixed assets [3111.2 + 3112.2 + 3113.2]</v>
          </cell>
        </row>
        <row r="113">
          <cell r="A113" t="str">
            <v>311.3:  Transactions - Consumption of fixed capital (CFC): fixed assets [3111.3 + 3112.3 + 3113.3]</v>
          </cell>
        </row>
        <row r="114">
          <cell r="A114" t="str">
            <v>3111:  Transactions - Fixed assets: Buildings and structures [3111.1 - 3111.2 - 3111.3]</v>
          </cell>
        </row>
        <row r="115">
          <cell r="A115" t="str">
            <v xml:space="preserve">3111.1:  Transactions - Acquisitions: buildings and structures </v>
          </cell>
        </row>
        <row r="116">
          <cell r="A116" t="str">
            <v xml:space="preserve">3111.2:  Transactions - Disposals: buildings and structures </v>
          </cell>
        </row>
        <row r="117">
          <cell r="A117" t="str">
            <v xml:space="preserve">3111.3:  Transactions - CFC: buildings and structures </v>
          </cell>
        </row>
        <row r="118">
          <cell r="A118" t="str">
            <v>3112:  Transactions - Fixed assets:  Machinery and equipment  [3112.1 - 3112.2 - 3112.3]</v>
          </cell>
        </row>
        <row r="119">
          <cell r="A119" t="str">
            <v xml:space="preserve">3112.1:  Transactions - Acquisitions: machinery and equipment </v>
          </cell>
        </row>
        <row r="120">
          <cell r="A120" t="str">
            <v xml:space="preserve">3112.2:  Transactions - Disposals: machinery and equipment </v>
          </cell>
        </row>
        <row r="121">
          <cell r="A121" t="str">
            <v xml:space="preserve">3112.3:  Transactions - CFC: machinery and equipment </v>
          </cell>
        </row>
        <row r="122">
          <cell r="A122" t="str">
            <v>3113:  Transactions - Fixed assets:  Other fixed assets  [3113.1 - 3113.2 - 3113.3]</v>
          </cell>
        </row>
        <row r="123">
          <cell r="A123" t="str">
            <v xml:space="preserve">3113.1:  Transactions - Acquisitions: other fixed assets </v>
          </cell>
        </row>
        <row r="124">
          <cell r="A124" t="str">
            <v xml:space="preserve">3113.2:  Transactions - Disposals: other fixed assets </v>
          </cell>
        </row>
        <row r="125">
          <cell r="A125" t="str">
            <v xml:space="preserve">3113.3:  Transactions - CFC: other fixed assets </v>
          </cell>
        </row>
        <row r="126">
          <cell r="A126" t="str">
            <v xml:space="preserve">312:  Transactions - Inventories </v>
          </cell>
        </row>
        <row r="127">
          <cell r="A127" t="str">
            <v>3121:  Transactions - Acquisition of Inventories</v>
          </cell>
        </row>
        <row r="128">
          <cell r="A128" t="str">
            <v>3122:  Transactions - Disposals of Inventories</v>
          </cell>
        </row>
        <row r="129">
          <cell r="A129" t="str">
            <v>313:  Transactions - Valuables [313.1 - 313.2]</v>
          </cell>
        </row>
        <row r="130">
          <cell r="A130" t="str">
            <v xml:space="preserve">313.1:  Transactions - Acquisitions: valuables </v>
          </cell>
        </row>
        <row r="131">
          <cell r="A131" t="str">
            <v xml:space="preserve">313.2:  Transactions - Disposals: valuables </v>
          </cell>
        </row>
        <row r="132">
          <cell r="A132" t="str">
            <v>314:  Transactions - Nonproduced assets [314.1 - 314.2 - 314.3]</v>
          </cell>
        </row>
        <row r="133">
          <cell r="A133" t="str">
            <v>314.1:  Transactions - Acquisitions: nonproduced assets [3141.1 + 3142.1 + 3143.1 + 3144.1]</v>
          </cell>
        </row>
        <row r="134">
          <cell r="A134" t="str">
            <v>314.2:  Transactions - Disposals: nonproduced assets [3141.2 + 3142.2 + 3143.2 + 3144.2]</v>
          </cell>
        </row>
        <row r="135">
          <cell r="A135" t="str">
            <v>314.3:  Transactions - CFC: major improvements, nonproduced assets [3141.3 + 3142.3 + 3143.3+ 3144.3]</v>
          </cell>
        </row>
        <row r="136">
          <cell r="A136" t="str">
            <v>3141:  Transactions - Nonproduced assets: Land  [3141.1 -3141.2 - 3141.3]</v>
          </cell>
        </row>
        <row r="137">
          <cell r="A137" t="str">
            <v xml:space="preserve">3141.1:  Transactions - Acquisitions: land </v>
          </cell>
        </row>
        <row r="138">
          <cell r="A138" t="str">
            <v xml:space="preserve">3141.2:  Transactions - Disposals: land </v>
          </cell>
        </row>
        <row r="139">
          <cell r="A139" t="str">
            <v xml:space="preserve">3141.3:  Transactions - CFC: major improvements, land </v>
          </cell>
        </row>
        <row r="140">
          <cell r="A140" t="str">
            <v>3142:  Transactions - Nonproduced assets: Subsoil assets [3142.1 - 3142.2 - 3142.3]</v>
          </cell>
        </row>
        <row r="141">
          <cell r="A141" t="str">
            <v xml:space="preserve">3142.1:  Transactions - Acquisitions: subsoil assets </v>
          </cell>
        </row>
        <row r="142">
          <cell r="A142" t="str">
            <v xml:space="preserve">3142.2:  Transactions - Disposals: subsoil assets </v>
          </cell>
        </row>
        <row r="143">
          <cell r="A143" t="str">
            <v xml:space="preserve">3142.3:  Transactions - CFC: major improvements, subsoil assets </v>
          </cell>
        </row>
        <row r="144">
          <cell r="A144" t="str">
            <v>3143:  Transactions - Nonproduced assets: Other naturally occurring assets  [3143.1 - 3143.2]</v>
          </cell>
        </row>
        <row r="145">
          <cell r="A145" t="str">
            <v xml:space="preserve">3143.1:  Transactions - Acquisitions: other naturally occurring assets </v>
          </cell>
        </row>
        <row r="146">
          <cell r="A146" t="str">
            <v xml:space="preserve">3143.2:  Transactions - Disposals: other naturally occurring assets </v>
          </cell>
        </row>
        <row r="147">
          <cell r="A147" t="str">
            <v>3144:  Transactions - Nonproduced assets: Intangible nonproduced assets  [3144.1 - 3144.2]</v>
          </cell>
        </row>
        <row r="148">
          <cell r="A148" t="str">
            <v xml:space="preserve">3144.1:  Transactions - Acquisitions: intangible nonproduced assets </v>
          </cell>
        </row>
        <row r="149">
          <cell r="A149" t="str">
            <v xml:space="preserve">3144.2:  Transactions - Disposals: intangible nonproduced assets </v>
          </cell>
        </row>
        <row r="150">
          <cell r="A150" t="str">
            <v>32:  Transactions - Net acquisition of financial assets [3202 + 3203 + 3204 + 3205 + 3206 + 3207 + 3208]</v>
          </cell>
        </row>
        <row r="151">
          <cell r="A151" t="str">
            <v xml:space="preserve">3202:  Transactions - Net acquisition of financial assets :  Currency and deposits [3212+3222] </v>
          </cell>
        </row>
        <row r="152">
          <cell r="A152" t="str">
            <v xml:space="preserve">3203:  Transactions - Net acquisition of financial assets :  Securities other than shares [3213+3223] </v>
          </cell>
        </row>
        <row r="153">
          <cell r="A153" t="str">
            <v xml:space="preserve">3204:  Transactions - Net acquisition of financial assets :  Loans [3214+3224] </v>
          </cell>
        </row>
        <row r="154">
          <cell r="A154" t="str">
            <v xml:space="preserve">3205:  Transactions - Net acquisition of financial assets :  Shares and other equity [3215+3225] </v>
          </cell>
        </row>
        <row r="155">
          <cell r="A155" t="e">
            <v>#REF!</v>
          </cell>
        </row>
        <row r="156">
          <cell r="A156" t="e">
            <v>#REF!</v>
          </cell>
        </row>
        <row r="157">
          <cell r="A157" t="str">
            <v xml:space="preserve">3206:  Transactions - Net acquisition of financial assets :  Insurance technical reserves [3216+3226] </v>
          </cell>
        </row>
        <row r="158">
          <cell r="A158" t="str">
            <v xml:space="preserve">3207:  Transactions - Net acquisition of financial assets :  Financial derivatives [3217+3227] </v>
          </cell>
        </row>
        <row r="159">
          <cell r="A159" t="str">
            <v xml:space="preserve">3208:  Transactions - Net acquisition of financial assets :  Other accounts receivable [3218+3228] </v>
          </cell>
        </row>
        <row r="160">
          <cell r="A160" t="str">
            <v>321:  Transactions - Net acquisition of financial assets :  Domestic [3212 + 3213 + 3214 + 3215 + 3216 + 3217 + 3218]</v>
          </cell>
        </row>
        <row r="161">
          <cell r="A161" t="str">
            <v xml:space="preserve">3212:  Transactions - Net acquisition of financial assets :  Domestic - Currency and deposits </v>
          </cell>
        </row>
        <row r="162">
          <cell r="A162" t="str">
            <v xml:space="preserve">3213:  Transactions - Net acquisition of financial assets :  Domestic - Securities other than shares </v>
          </cell>
        </row>
        <row r="163">
          <cell r="A163" t="str">
            <v xml:space="preserve">3214:  Transactions - Net acquisition of financial assets :  Domestic - Loans </v>
          </cell>
        </row>
        <row r="164">
          <cell r="A164" t="str">
            <v xml:space="preserve">3215:  Transactions - Net acquisition of financial assets :  Domestic - Shares and other equity </v>
          </cell>
        </row>
        <row r="165">
          <cell r="A165" t="e">
            <v>#REF!</v>
          </cell>
        </row>
        <row r="166">
          <cell r="A166" t="e">
            <v>#REF!</v>
          </cell>
        </row>
        <row r="167">
          <cell r="A167" t="str">
            <v xml:space="preserve">3216:  Transactions - Net acquisition of financial assets :  Domestic - Insurance technical reserves </v>
          </cell>
        </row>
        <row r="168">
          <cell r="A168" t="str">
            <v xml:space="preserve">3217:  Transactions - Net acquisition of financial assets :  Domestic - Financial derivatives </v>
          </cell>
        </row>
        <row r="169">
          <cell r="A169" t="str">
            <v xml:space="preserve">3218:  Transactions - Net acquisition of financial assets :  Domestic - Other accounts receivable </v>
          </cell>
        </row>
        <row r="170">
          <cell r="A170" t="str">
            <v>322:  Transactions - Net acquisition of financial assets :  Foreign [3222 + 3223 + 3224 + 3225 + 3226 + 3227 + 3228]</v>
          </cell>
        </row>
        <row r="171">
          <cell r="A171" t="str">
            <v xml:space="preserve">3222:  Transactions - Net acquisition of financial assets :  Foreign - Currency and deposits </v>
          </cell>
        </row>
        <row r="172">
          <cell r="A172" t="str">
            <v xml:space="preserve">3223:  Transactions - Net acquisition of financial assets :  Foreign - Securities other than shares </v>
          </cell>
        </row>
        <row r="173">
          <cell r="A173" t="str">
            <v xml:space="preserve">3224:  Transactions - Net acquisition of financial assets :  Foreign - Loans </v>
          </cell>
        </row>
        <row r="174">
          <cell r="A174" t="str">
            <v xml:space="preserve">3225:  Transactions - Net acquisition of financial assets :  Foreign - Shares and other equity </v>
          </cell>
        </row>
        <row r="175">
          <cell r="A175" t="e">
            <v>#REF!</v>
          </cell>
        </row>
        <row r="176">
          <cell r="A176" t="e">
            <v>#REF!</v>
          </cell>
        </row>
        <row r="177">
          <cell r="A177" t="str">
            <v xml:space="preserve">3226:  Transactions - Net acquisition of financial assets :  Foreign - Insurance technical reserves </v>
          </cell>
        </row>
        <row r="178">
          <cell r="A178" t="str">
            <v xml:space="preserve">3227:  Transactions - Net acquisition of financial assets :  Foreign - Financial derivatives </v>
          </cell>
        </row>
        <row r="179">
          <cell r="A179" t="str">
            <v xml:space="preserve">3228:  Transactions - Net acquisition of financial assets :  Foreign - Other accounts receivable </v>
          </cell>
        </row>
        <row r="180">
          <cell r="A180" t="str">
            <v xml:space="preserve">323:  Transactions - Monetary gold and SDRs </v>
          </cell>
        </row>
        <row r="181">
          <cell r="A181" t="str">
            <v>33:  Transactions - Net incurrence of liabilities [3322 + 3323 + 3324 + 3325 + 3326 + 3327 + 3328]</v>
          </cell>
        </row>
        <row r="182">
          <cell r="A182" t="str">
            <v xml:space="preserve">3302:  Transactions - Net incurrence of liabilities: Currency and deposits [3312+3322] </v>
          </cell>
        </row>
        <row r="183">
          <cell r="A183" t="str">
            <v xml:space="preserve">3303:  Transactions - Net incurrence of liabilities: Securities other than shares [3313+3323] </v>
          </cell>
        </row>
        <row r="184">
          <cell r="A184" t="str">
            <v xml:space="preserve">3304:  Transactions - Net incurrence of liabilities: Loans [3314+3324] </v>
          </cell>
        </row>
        <row r="185">
          <cell r="A185" t="str">
            <v xml:space="preserve">3305:  Transactions - Net incurrence of liabilities: Shares and other equity [3315+3325] </v>
          </cell>
        </row>
        <row r="186">
          <cell r="A186" t="str">
            <v xml:space="preserve">3306:  Transactions - Net incurrence of liabilities: Insurance technical reserves [3316+3326] </v>
          </cell>
        </row>
        <row r="187">
          <cell r="A187" t="str">
            <v xml:space="preserve">3307:  Transactions - Net incurrence of liabilities: Financial derivatives [3317+3327] </v>
          </cell>
        </row>
        <row r="188">
          <cell r="A188" t="str">
            <v xml:space="preserve">3308:  Transactions - Net incurrence of liabilities: Other accounts payable [3318+3328] </v>
          </cell>
        </row>
        <row r="189">
          <cell r="A189" t="str">
            <v>331:  Transactions - Net incurrence of liabilities: Domestic [3313 + 3313 + 3314 + 3315 + 3316 + 3317 + 3318]</v>
          </cell>
        </row>
        <row r="190">
          <cell r="A190" t="str">
            <v xml:space="preserve">3312:  Transactions - Net incurrence of liabilities: Domestic - Currency and deposits </v>
          </cell>
        </row>
        <row r="191">
          <cell r="A191" t="str">
            <v xml:space="preserve">3313:  Transactions - Net incurrence of liabilities: Domestic - Securities other than shares </v>
          </cell>
        </row>
        <row r="192">
          <cell r="A192" t="str">
            <v xml:space="preserve">3314:  Transactions - Net incurrence of liabilities: Domestic - Loans </v>
          </cell>
        </row>
        <row r="193">
          <cell r="A193" t="str">
            <v xml:space="preserve">3315:  Transactions - Net incurrence of liabilities: Domestic - Shares and other equity </v>
          </cell>
        </row>
        <row r="194">
          <cell r="A194" t="str">
            <v xml:space="preserve">3316:  Transactions - Net incurrence of liabilities: Domestic - Insurance technical reserves </v>
          </cell>
        </row>
        <row r="195">
          <cell r="A195" t="str">
            <v xml:space="preserve">3317:  Transactions - Net incurrence of liabilities: Domestic - Financial derivatives </v>
          </cell>
        </row>
        <row r="196">
          <cell r="A196" t="str">
            <v xml:space="preserve">3318:  Transactions - Net incurrence of liabilities: Domestic - Other accounts payable </v>
          </cell>
        </row>
        <row r="197">
          <cell r="A197" t="str">
            <v>332:  Transactions - Net incurrence of liabilities: Foreign [3322 + 3323 + 3324 + 3325 + 3326 +3327 +3328]</v>
          </cell>
        </row>
        <row r="198">
          <cell r="A198" t="str">
            <v xml:space="preserve">3322:  Transactions - Net incurrence of liabilities: Foreign  - Currency and deposits </v>
          </cell>
        </row>
        <row r="199">
          <cell r="A199" t="str">
            <v xml:space="preserve">3323:  Transactions - Net incurrence of liabilities: Foreign  - Securities other than shares </v>
          </cell>
        </row>
        <row r="200">
          <cell r="A200" t="str">
            <v xml:space="preserve">3324:  Transactions - Net incurrence of liabilities: Foreign  - Loans </v>
          </cell>
        </row>
        <row r="201">
          <cell r="A201" t="str">
            <v xml:space="preserve">3325:  Transactions - Net incurrence of liabilities: Foreign  - Shares and other equity </v>
          </cell>
        </row>
        <row r="202">
          <cell r="A202" t="str">
            <v xml:space="preserve">3326:  Transactions - Net incurrence of liabilities: Foreign  - Insurance technical reserves </v>
          </cell>
        </row>
        <row r="203">
          <cell r="A203" t="str">
            <v xml:space="preserve">3327:  Transactions - Net incurrence of liabilities: Foreign  - Financial derivatives </v>
          </cell>
        </row>
        <row r="204">
          <cell r="A204" t="str">
            <v xml:space="preserve">3328:  Transactions - Net incurrence of liabilities: Foreign  - Other accounts payable </v>
          </cell>
        </row>
        <row r="205">
          <cell r="A205" t="str">
            <v>4:  CHANGE IN NET WORTH: HOLDING GAINS [41 + 42 - 43]</v>
          </cell>
        </row>
        <row r="206">
          <cell r="A206" t="str">
            <v>41:  Holding Gains- Nonfinancial assets [411 + 412 + 413 + 414]</v>
          </cell>
        </row>
        <row r="207">
          <cell r="A207" t="str">
            <v>411:  Holding Gains- Nonfinancial assets:  Fixed assets [4111 + 4112 + 4113]</v>
          </cell>
        </row>
        <row r="208">
          <cell r="A208" t="str">
            <v xml:space="preserve">4111:  Holding Gains- Nonfinancial assets:  Fixed assets:  Buildings and structures </v>
          </cell>
        </row>
        <row r="209">
          <cell r="A209" t="str">
            <v xml:space="preserve">4112:  Holding Gains- Nonfinancial assets:  Fixed assets:  Machinery and equipment </v>
          </cell>
        </row>
        <row r="210">
          <cell r="A210" t="str">
            <v xml:space="preserve">4113:  Holding Gains- Nonfinancial assets:  Fixed assets:  Other fixed assets </v>
          </cell>
        </row>
        <row r="211">
          <cell r="A211" t="str">
            <v xml:space="preserve">412:  Holding Gains- Nonfinancial assets:  Inventories </v>
          </cell>
        </row>
        <row r="212">
          <cell r="A212" t="str">
            <v xml:space="preserve">413:  Holding Gains- Nonfinancial assets:  Valuables </v>
          </cell>
        </row>
        <row r="213">
          <cell r="A213" t="str">
            <v>414:  Holding Gains- Nonfinancial assets:  Nonproduced assets [4141 + 4142 + 4143 + 4144]</v>
          </cell>
        </row>
        <row r="214">
          <cell r="A214" t="str">
            <v xml:space="preserve">4141:  Holding Gains- Nonfinancial assets:  Nonproduced assets:  Land </v>
          </cell>
        </row>
        <row r="215">
          <cell r="A215" t="str">
            <v xml:space="preserve">4142:  Holding Gains- Nonfinancial assets:  Nonproduced assets:  Subsoil assets </v>
          </cell>
        </row>
        <row r="216">
          <cell r="A216" t="str">
            <v xml:space="preserve">4143:  Holding Gains- Nonfinancial assets:  Nonproduced assets:  Other naturally occurring assets </v>
          </cell>
        </row>
        <row r="217">
          <cell r="A217" t="str">
            <v xml:space="preserve">4144:  Holding Gains- Nonfinancial assets:  Nonproduced assets:  Intangible nonproduced assets </v>
          </cell>
        </row>
        <row r="218">
          <cell r="A218" t="str">
            <v xml:space="preserve">42:  Holding Gains- Financial assets [421+422+423] </v>
          </cell>
        </row>
        <row r="219">
          <cell r="A219" t="str">
            <v xml:space="preserve">4202:  Holding Gains- Financial assets:  Currency and deposits [4212+4222] </v>
          </cell>
        </row>
        <row r="220">
          <cell r="A220" t="str">
            <v xml:space="preserve">4203:  Holding Gains- Financial assets:  Securities other than shares [4213+4223] </v>
          </cell>
        </row>
        <row r="221">
          <cell r="A221" t="str">
            <v xml:space="preserve">4204:  Holding Gains- Financial assets:  Loans [4214+4224] </v>
          </cell>
        </row>
        <row r="222">
          <cell r="A222" t="str">
            <v xml:space="preserve">4205:  Holding Gains- Financial assets:  Shares and other equity [4215+4225] </v>
          </cell>
        </row>
        <row r="223">
          <cell r="A223" t="str">
            <v xml:space="preserve">4206:  Holding Gains- Financial assets:  Insurance technical reserves [4216+4226] </v>
          </cell>
        </row>
        <row r="224">
          <cell r="A224" t="str">
            <v xml:space="preserve">4207:  Holding Gains- Financial assets:  Financial derivatives [4217+4227] </v>
          </cell>
        </row>
        <row r="225">
          <cell r="A225" t="str">
            <v xml:space="preserve">4208:  Holding Gains- Financial assets:  Other accounts receivable [4218+4228] </v>
          </cell>
        </row>
        <row r="226">
          <cell r="A226" t="str">
            <v>421:  Holding Gains- Financial assets:  Domestic [4212 + 4213 + 4214 + 4215 + 4216 + 4217 + 4218]</v>
          </cell>
        </row>
        <row r="227">
          <cell r="A227" t="str">
            <v xml:space="preserve">4212:  Holding Gains- Financial assets:  Domestic - Currency and deposits </v>
          </cell>
        </row>
        <row r="228">
          <cell r="A228" t="str">
            <v xml:space="preserve">4213:  Holding Gains- Financial assets:  Domestic - Securities other than shares </v>
          </cell>
        </row>
        <row r="229">
          <cell r="A229" t="str">
            <v xml:space="preserve">4214:  Holding Gains- Financial assets:  Domestic - Loans </v>
          </cell>
        </row>
        <row r="230">
          <cell r="A230" t="str">
            <v xml:space="preserve">4215:  Holding Gains- Financial assets:  Domestic - Shares and other equity </v>
          </cell>
        </row>
        <row r="231">
          <cell r="A231" t="str">
            <v xml:space="preserve">4216:  Holding Gains- Financial assets:  Domestic - Insurance technical reserves </v>
          </cell>
        </row>
        <row r="232">
          <cell r="A232" t="str">
            <v xml:space="preserve">4217:  Holding Gains- Financial assets:  Domestic - Financial derivatives </v>
          </cell>
        </row>
        <row r="233">
          <cell r="A233" t="str">
            <v xml:space="preserve">4218:  Holding Gains- Financial assets:  Domestic - Other accounts receivable </v>
          </cell>
        </row>
        <row r="234">
          <cell r="A234" t="str">
            <v>422:  Holding Gains- Financial assets:  Foreign -  [4222 + 4223 + 4224 + 4225 + 4226 + 4227 + 4228]</v>
          </cell>
        </row>
        <row r="235">
          <cell r="A235" t="str">
            <v xml:space="preserve">4222:  Holding Gains- Financial assets:  Foreign - Currency and deposits </v>
          </cell>
        </row>
        <row r="236">
          <cell r="A236" t="str">
            <v xml:space="preserve">4223:  Holding Gains- Financial assets:  Foreign - Securities other than shares </v>
          </cell>
        </row>
        <row r="237">
          <cell r="A237" t="str">
            <v xml:space="preserve">4224:  Holding Gains- Financial assets:  Foreign - Loans </v>
          </cell>
        </row>
        <row r="238">
          <cell r="A238" t="str">
            <v xml:space="preserve">4225:  Holding Gains- Financial assets:  Foreign - Shares and other equity </v>
          </cell>
        </row>
        <row r="239">
          <cell r="A239" t="str">
            <v xml:space="preserve">4226:  Holding Gains- Financial assets:  Foreign - Insurance technical reserves </v>
          </cell>
        </row>
        <row r="240">
          <cell r="A240" t="str">
            <v xml:space="preserve">4227:  Holding Gains- Financial assets:  Foreign - Financial derivatives </v>
          </cell>
        </row>
        <row r="241">
          <cell r="A241" t="str">
            <v xml:space="preserve">4228:  Holding Gains- Financial assets:  Foreign - Other accounts receivable </v>
          </cell>
        </row>
        <row r="242">
          <cell r="A242" t="str">
            <v xml:space="preserve">423:  Holding Gains- Financial assets:  Monetary gold and SDRs </v>
          </cell>
        </row>
        <row r="243">
          <cell r="A243" t="str">
            <v xml:space="preserve">43:  Holding Gains- Liabilities [431+432] </v>
          </cell>
        </row>
        <row r="244">
          <cell r="A244" t="str">
            <v xml:space="preserve">4302:  Holding Gains- Liabilities :  Currency and deposits [4312+4322] </v>
          </cell>
        </row>
        <row r="245">
          <cell r="A245" t="str">
            <v xml:space="preserve">4303:  Holding Gains- Liabilities :  Securities other than shares [4313+4323] </v>
          </cell>
        </row>
        <row r="246">
          <cell r="A246" t="str">
            <v xml:space="preserve">4304:  Holding Gains- Liabilities :  Loans [4314+4324] </v>
          </cell>
        </row>
        <row r="247">
          <cell r="A247" t="str">
            <v xml:space="preserve">4305:  Holding Gains- Liabilities :  Shares and other equity [4315+4325] </v>
          </cell>
        </row>
        <row r="248">
          <cell r="A248" t="str">
            <v xml:space="preserve">4306:  Holding Gains- Liabilities :  Insurance technical reserves [4316+4326] </v>
          </cell>
        </row>
        <row r="249">
          <cell r="A249" t="str">
            <v xml:space="preserve">4307:  Holding Gains- Liabilities :  Financial derivatives [4317+4327] </v>
          </cell>
        </row>
        <row r="250">
          <cell r="A250" t="str">
            <v xml:space="preserve">4308:  Holding Gains- Liabilities :  Other accounts payable [4318+4328] </v>
          </cell>
        </row>
        <row r="251">
          <cell r="A251" t="str">
            <v>431:  Holding Gains- Liabilities :  Domestic  [4312 + 4313 + 4314 + 4315 + 4316+ 4317 + 4318]</v>
          </cell>
        </row>
        <row r="252">
          <cell r="A252" t="str">
            <v xml:space="preserve">4312:  Holding Gains- Liabilities :  Domestic  - Currency and deposits </v>
          </cell>
        </row>
        <row r="253">
          <cell r="A253" t="str">
            <v xml:space="preserve">4313:  Holding Gains- Liabilities :  Domestic  - Securities other than shares </v>
          </cell>
        </row>
        <row r="254">
          <cell r="A254" t="str">
            <v xml:space="preserve">4314:  Holding Gains- Liabilities :  Domestic  - Loans </v>
          </cell>
        </row>
        <row r="255">
          <cell r="A255" t="str">
            <v xml:space="preserve">4315:  Holding Gains- Liabilities :  Domestic  - Shares and other equity </v>
          </cell>
        </row>
        <row r="256">
          <cell r="A256" t="str">
            <v xml:space="preserve">4316:  Holding Gains- Liabilities :  Domestic  - Insurance technical reserves </v>
          </cell>
        </row>
        <row r="257">
          <cell r="A257" t="str">
            <v xml:space="preserve">4317:  Holding Gains- Liabilities :  Domestic  - Financial derivatives </v>
          </cell>
        </row>
        <row r="258">
          <cell r="A258" t="str">
            <v xml:space="preserve">4318:  Holding Gains- Liabilities :  Domestic  - Other accounts payable </v>
          </cell>
        </row>
        <row r="259">
          <cell r="A259" t="str">
            <v>432:  Holding Gains- Liabilities :  Foreign [4322 + 4323 + 4324 + 4325 + 4326 + 4327 + 4328]</v>
          </cell>
        </row>
        <row r="260">
          <cell r="A260" t="str">
            <v xml:space="preserve">4322:  Holding Gains- Liabilities :  Foreign - Currency and deposits </v>
          </cell>
        </row>
        <row r="261">
          <cell r="A261" t="str">
            <v xml:space="preserve">4323:  Holding Gains- Liabilities :  Foreign - Securities other than shares </v>
          </cell>
        </row>
        <row r="262">
          <cell r="A262" t="str">
            <v xml:space="preserve">4324:  Holding Gains- Liabilities :  Foreign - Loans </v>
          </cell>
        </row>
        <row r="263">
          <cell r="A263" t="str">
            <v xml:space="preserve">4325:  Holding Gains- Liabilities :  Foreign - Shares and other equity </v>
          </cell>
        </row>
        <row r="264">
          <cell r="A264" t="str">
            <v xml:space="preserve">4326:  Holding Gains- Liabilities :  Foreign - Insurance technical reserves </v>
          </cell>
        </row>
        <row r="265">
          <cell r="A265" t="str">
            <v xml:space="preserve">4327:  Holding Gains- Liabilities :  Foreign - Financial derivatives </v>
          </cell>
        </row>
        <row r="266">
          <cell r="A266" t="str">
            <v xml:space="preserve">4328:  Holding Gains- Liabilities :  Foreign - Other accounts payable </v>
          </cell>
        </row>
        <row r="267">
          <cell r="A267" t="str">
            <v>5:  CHANGE IN NET WORTH: VOLUME CHANGES [51 + 52 - 53]</v>
          </cell>
        </row>
        <row r="268">
          <cell r="A268" t="str">
            <v>51:  Volume Changes - Nonfinancial assets [511 + 512 + 513 + 514]</v>
          </cell>
        </row>
        <row r="269">
          <cell r="A269" t="str">
            <v>511:  Volume Changes - Nonfinancial assets : Fixed assets [5111 + 5112 + 5113]</v>
          </cell>
        </row>
        <row r="270">
          <cell r="A270" t="str">
            <v xml:space="preserve">5111:  Volume Changes - Nonfinancial assets : Fixed assets:   Buildings and structures </v>
          </cell>
        </row>
        <row r="271">
          <cell r="A271" t="str">
            <v xml:space="preserve">5112:  Volume Changes - Nonfinancial assets : Fixed assets:  Machinery and equipment </v>
          </cell>
        </row>
        <row r="272">
          <cell r="A272" t="str">
            <v xml:space="preserve">5113:  Volume Changes - Nonfinancial assets : Fixed assets:  Other fixed assets </v>
          </cell>
        </row>
        <row r="273">
          <cell r="A273" t="str">
            <v xml:space="preserve">512:  Volume Changes - Inventories </v>
          </cell>
        </row>
        <row r="274">
          <cell r="A274" t="str">
            <v xml:space="preserve">513:  Volume Changes - Valuables </v>
          </cell>
        </row>
        <row r="275">
          <cell r="A275" t="str">
            <v>514:  Volume Changes - Nonfinancial assets : Nonproduced assets [5141 + 5142 + 5143 + 5144]</v>
          </cell>
        </row>
        <row r="276">
          <cell r="A276" t="str">
            <v xml:space="preserve">5141:  Volume Changes - Nonfinancial assets : Nonproduced assets:  Land </v>
          </cell>
        </row>
        <row r="277">
          <cell r="A277" t="str">
            <v xml:space="preserve">5142:  Volume Changes - Nonfinancial assets : Nonproduced assets:  Subsoil assets </v>
          </cell>
        </row>
        <row r="278">
          <cell r="A278" t="str">
            <v xml:space="preserve">5143:  Volume Changes - Nonfinancial assets : Nonproduced assets:  Other naturally occurring assets </v>
          </cell>
        </row>
        <row r="279">
          <cell r="A279" t="str">
            <v xml:space="preserve">5144:  Volume Changes - Nonfinancial assets : Nonproduced assets:  Intangible nonproduced assets </v>
          </cell>
        </row>
        <row r="280">
          <cell r="A280" t="str">
            <v xml:space="preserve">52:  Volume Changes - Financial assets [521+522+523] </v>
          </cell>
        </row>
        <row r="281">
          <cell r="A281" t="str">
            <v xml:space="preserve">5202:  Volume Changes - Financial assets:  Currency and deposits [5212+5222] </v>
          </cell>
        </row>
        <row r="282">
          <cell r="A282" t="str">
            <v xml:space="preserve">5203:  Volume Changes - Financial assets:  Securities other than shares [5213+5223] </v>
          </cell>
        </row>
        <row r="283">
          <cell r="A283" t="str">
            <v xml:space="preserve">5204:  Volume Changes - Financial assets:  Loans [5214+5224] </v>
          </cell>
        </row>
        <row r="284">
          <cell r="A284" t="str">
            <v xml:space="preserve">5205:  Volume Changes - Financial assets:  Shares and other equity [5215+5225] </v>
          </cell>
        </row>
        <row r="285">
          <cell r="A285" t="str">
            <v xml:space="preserve">5206:  Volume Changes - Financial assets:  Insurance technical reserves [5216+5226] </v>
          </cell>
        </row>
        <row r="286">
          <cell r="A286" t="str">
            <v xml:space="preserve">5207:  Volume Changes - Financial assets:  Financial derivatives [5217+5227] </v>
          </cell>
        </row>
        <row r="287">
          <cell r="A287" t="str">
            <v xml:space="preserve">5208:  Volume Changes - Financial assets:  Other accounts receivable [5218+5228] </v>
          </cell>
        </row>
        <row r="288">
          <cell r="A288" t="str">
            <v>521:  Volume Changes - Financial assets:  Domestic  [5212 + 5213 + 5214 + 5215 + 5216+ 5217 + 5218]</v>
          </cell>
        </row>
        <row r="289">
          <cell r="A289" t="str">
            <v xml:space="preserve">5212:  Volume Changes - Financial assets:  Domestic - Currency and deposits </v>
          </cell>
        </row>
        <row r="290">
          <cell r="A290" t="str">
            <v xml:space="preserve">5213:  Volume Changes - Financial assets:  Domestic - Securities other than shares </v>
          </cell>
        </row>
        <row r="291">
          <cell r="A291" t="str">
            <v xml:space="preserve">5214:  Volume Changes - Financial assets:  Domestic - Loans </v>
          </cell>
        </row>
        <row r="292">
          <cell r="A292" t="str">
            <v xml:space="preserve">5215:  Volume Changes - Financial assets:  Domestic - Shares and other equity </v>
          </cell>
        </row>
        <row r="293">
          <cell r="A293" t="str">
            <v xml:space="preserve">5216:  Volume Changes - Financial assets:  Domestic - Insurance technical reserves </v>
          </cell>
        </row>
        <row r="294">
          <cell r="A294" t="str">
            <v xml:space="preserve">5217:  Volume Changes - Financial assets:  Domestic - Financial derivatives </v>
          </cell>
        </row>
        <row r="295">
          <cell r="A295" t="str">
            <v xml:space="preserve">5218:  Volume Changes - Financial assets:  Domestic - Other accounts receivable </v>
          </cell>
        </row>
        <row r="296">
          <cell r="A296" t="str">
            <v>522:  Volume Changes - Financial assets:  Foreign  [5222 + 5223 + 5224 + 5225 + 5226+ 5227 + 5228]</v>
          </cell>
        </row>
        <row r="297">
          <cell r="A297" t="str">
            <v xml:space="preserve">5222:  Volume Changes - Financial assets:  Foreign  - Currency and deposits </v>
          </cell>
        </row>
        <row r="298">
          <cell r="A298" t="str">
            <v xml:space="preserve">5223:  Volume Changes - Financial assets:  Foreign  - Securities other than shares </v>
          </cell>
        </row>
        <row r="299">
          <cell r="A299" t="str">
            <v xml:space="preserve">5224:  Volume Changes - Financial assets:  Foreign  - Loans </v>
          </cell>
        </row>
        <row r="300">
          <cell r="A300" t="str">
            <v xml:space="preserve">5225:  Volume Changes - Financial assets:  Foreign  - Shares and other equity </v>
          </cell>
        </row>
        <row r="301">
          <cell r="A301" t="str">
            <v xml:space="preserve">5226:  Volume Changes - Financial assets:  Foreign  - Insurance technical reserves </v>
          </cell>
        </row>
        <row r="302">
          <cell r="A302" t="str">
            <v xml:space="preserve">5227:  Volume Changes - Financial assets:  Foreign  - Financial derivatives </v>
          </cell>
        </row>
        <row r="303">
          <cell r="A303" t="str">
            <v xml:space="preserve">5228:  Volume Changes - Financial assets:  Foreign  - Other accounts receivable </v>
          </cell>
        </row>
        <row r="304">
          <cell r="A304" t="str">
            <v xml:space="preserve">523:  Volume Changes - Financial assets:  Monetary gold and SDRs </v>
          </cell>
        </row>
        <row r="305">
          <cell r="A305" t="str">
            <v xml:space="preserve">53:  Volume Changes - Liabilities [531+532] </v>
          </cell>
        </row>
        <row r="306">
          <cell r="A306" t="str">
            <v xml:space="preserve">5302:  Volume Changes - Liabilities:  Currency and deposits [5312+5322] </v>
          </cell>
        </row>
        <row r="307">
          <cell r="A307" t="str">
            <v xml:space="preserve">5303:  Volume Changes - Liabilities:  Securities other than shares [5313+5323] </v>
          </cell>
        </row>
        <row r="308">
          <cell r="A308" t="str">
            <v xml:space="preserve">5304:  Volume Changes - Liabilities:  Loans [5314+5324] </v>
          </cell>
        </row>
        <row r="309">
          <cell r="A309" t="str">
            <v xml:space="preserve">5305:  Volume Changes - Liabilities:  Shares and other equity [5315+5325] </v>
          </cell>
        </row>
        <row r="310">
          <cell r="A310" t="str">
            <v xml:space="preserve">5306:  Volume Changes - Liabilities:  Insurance technical reserves [5316+5326] </v>
          </cell>
        </row>
        <row r="311">
          <cell r="A311" t="str">
            <v xml:space="preserve">5307:  Volume Changes - Liabilities:  Financial derivatives [5317+5327] </v>
          </cell>
        </row>
        <row r="312">
          <cell r="A312" t="str">
            <v xml:space="preserve">5308:  Volume Changes - Liabilities:  Other accounts payable [5318+5328] </v>
          </cell>
        </row>
        <row r="313">
          <cell r="A313" t="str">
            <v>531:  Volume Changes - Liabilities:  Domestic  [5312 + 5313 + 5314 + 5315 + 5316+ 5317 + 5318]</v>
          </cell>
        </row>
        <row r="314">
          <cell r="A314" t="str">
            <v xml:space="preserve">5312:  Volume Changes - Liabilities:  Domestic - Currency and deposits </v>
          </cell>
        </row>
        <row r="315">
          <cell r="A315" t="str">
            <v xml:space="preserve">5313:  Volume Changes - Liabilities:  Domestic - Securities other than shares </v>
          </cell>
        </row>
        <row r="316">
          <cell r="A316" t="str">
            <v xml:space="preserve">5314:  Volume Changes - Liabilities:  Domestic - Loans </v>
          </cell>
        </row>
        <row r="317">
          <cell r="A317" t="str">
            <v xml:space="preserve">5315:  Volume Changes - Liabilities:  Domestic - Shares and other equity </v>
          </cell>
        </row>
        <row r="318">
          <cell r="A318" t="str">
            <v xml:space="preserve">5316:  Volume Changes - Liabilities:  Domestic - Insurance technical reserves </v>
          </cell>
        </row>
        <row r="319">
          <cell r="A319" t="str">
            <v xml:space="preserve">5317:  Volume Changes - Liabilities:  Domestic - Financial derivatives </v>
          </cell>
        </row>
        <row r="320">
          <cell r="A320" t="str">
            <v xml:space="preserve">5318:  Volume Changes - Liabilities:  Domestic - Other accounts payable </v>
          </cell>
        </row>
        <row r="321">
          <cell r="A321" t="str">
            <v>532:  Volume Changes - Liabilities:  Foreign [5322 + 5323 + 5324 + 5325 + 5326+ 5327 + 5328]</v>
          </cell>
        </row>
        <row r="322">
          <cell r="A322" t="str">
            <v xml:space="preserve">5322:  Volume Changes - Liabilities:  Foreign  - Currency and deposits </v>
          </cell>
        </row>
        <row r="323">
          <cell r="A323" t="str">
            <v xml:space="preserve">5323:  Volume Changes - Liabilities:  Foreign  - Securities other than shares </v>
          </cell>
        </row>
        <row r="324">
          <cell r="A324" t="str">
            <v xml:space="preserve">5324:  Volume Changes - Liabilities:  Foreign  - Loans </v>
          </cell>
        </row>
        <row r="325">
          <cell r="A325" t="str">
            <v xml:space="preserve">5325:  Volume Changes - Liabilities:  Foreign  - Shares and other equity </v>
          </cell>
        </row>
        <row r="326">
          <cell r="A326" t="str">
            <v xml:space="preserve">5326:  Volume Changes - Liabilities:  Foreign  - Insurance technical reserves </v>
          </cell>
        </row>
        <row r="327">
          <cell r="A327" t="str">
            <v xml:space="preserve">5327:  Volume Changes - Liabilities:  Foreign  - Financial derivatives </v>
          </cell>
        </row>
        <row r="328">
          <cell r="A328" t="str">
            <v xml:space="preserve">5328:  Volume Changes - Liabilities:  Foreign  - Other accounts payable </v>
          </cell>
        </row>
        <row r="329">
          <cell r="A329" t="str">
            <v>6:  NET WORTH  [Stocks = 61 + 62 - 63]</v>
          </cell>
        </row>
        <row r="330">
          <cell r="A330" t="str">
            <v>61:  Stocks -Nonfinancial assets [611 + 612 + 613 +614]</v>
          </cell>
        </row>
        <row r="331">
          <cell r="A331" t="str">
            <v>611:  Stocks -Nonfinancial assets:  Fixed assets [6111 + 6112 + 6113]</v>
          </cell>
        </row>
        <row r="332">
          <cell r="A332" t="str">
            <v xml:space="preserve">6111:  Stocks -Nonfinancial assets:  Fixed assets : Buildings and structures </v>
          </cell>
        </row>
        <row r="333">
          <cell r="A333" t="str">
            <v xml:space="preserve">6112:  Stocks -Nonfinancial assets:  Fixed assets : Machinery and equipment </v>
          </cell>
        </row>
        <row r="334">
          <cell r="A334" t="str">
            <v xml:space="preserve">6113:  Stocks -Nonfinancial assets:  Fixed assets : Other fixed assets </v>
          </cell>
        </row>
        <row r="335">
          <cell r="A335" t="str">
            <v xml:space="preserve">612:  Stocks -Inventories </v>
          </cell>
        </row>
        <row r="336">
          <cell r="A336" t="str">
            <v xml:space="preserve">613:  Stocks -Valuables </v>
          </cell>
        </row>
        <row r="337">
          <cell r="A337" t="str">
            <v>614:  Stocks -Nonfinancial assets:  Nonproduced assets [6141 + 6142 + 6143 + 6144]</v>
          </cell>
        </row>
        <row r="338">
          <cell r="A338" t="str">
            <v xml:space="preserve">6141:  Stocks -Nonfinancial assets:  Nonproduced assets:  Land </v>
          </cell>
        </row>
        <row r="339">
          <cell r="A339" t="str">
            <v xml:space="preserve">6142:  Stocks -Nonfinancial assets:  Nonproduced assets: Subsoil assets </v>
          </cell>
        </row>
        <row r="340">
          <cell r="A340" t="str">
            <v xml:space="preserve">6143:  Stocks -Nonfinancial assets:  Nonproduced assets: Other naturally occurring assets </v>
          </cell>
        </row>
        <row r="341">
          <cell r="A341" t="str">
            <v xml:space="preserve">6144:  Stocks -Nonfinancial assets:  Nonproduced assets: Intangible nonproduced assets </v>
          </cell>
        </row>
        <row r="342">
          <cell r="A342" t="str">
            <v xml:space="preserve">62:  Stocks -Financial assets [621+622+623] </v>
          </cell>
        </row>
        <row r="343">
          <cell r="A343" t="str">
            <v xml:space="preserve">6202:  Stocks -Financial assets : Currency and deposits [6212+6222] </v>
          </cell>
        </row>
        <row r="344">
          <cell r="A344" t="str">
            <v xml:space="preserve">6203:  Stocks -Financial assets : Securities other than shares [6213+6223] </v>
          </cell>
        </row>
        <row r="345">
          <cell r="A345" t="str">
            <v xml:space="preserve">6204:  Stocks -Financial assets : Loans [6214+6224] </v>
          </cell>
        </row>
        <row r="346">
          <cell r="A346" t="str">
            <v xml:space="preserve">6205:  Stocks -Financial assets : Shares and other equity [6215+6225] </v>
          </cell>
        </row>
        <row r="347">
          <cell r="A347" t="str">
            <v xml:space="preserve">6206:  Stocks -Financial assets : Insurance technical reserves [6216+6226] </v>
          </cell>
        </row>
        <row r="348">
          <cell r="A348" t="str">
            <v xml:space="preserve">6207:  Stocks -Financial assets : Financial derivatives [6217+6227] </v>
          </cell>
        </row>
        <row r="349">
          <cell r="A349" t="str">
            <v xml:space="preserve">6208:  Stocks -Financial assets : Other accounts receivable [6218+6228] </v>
          </cell>
        </row>
        <row r="350">
          <cell r="A350" t="str">
            <v>621:  Stocks -Financial assets : Domestic [6212 + 6213 + 6214 + 6215 + 6216 + 6217 + 6218]</v>
          </cell>
        </row>
        <row r="351">
          <cell r="A351" t="str">
            <v xml:space="preserve">6212:  Stocks -Financial assets : Domestic - Currency and deposits </v>
          </cell>
        </row>
        <row r="352">
          <cell r="A352" t="str">
            <v xml:space="preserve">6213:  Stocks -Financial assets : Domestic - Securities other than shares </v>
          </cell>
        </row>
        <row r="353">
          <cell r="A353" t="str">
            <v xml:space="preserve">6214:  Stocks -Financial assets : Domestic - Loans </v>
          </cell>
        </row>
        <row r="354">
          <cell r="A354" t="str">
            <v xml:space="preserve">6215:  Stocks -Financial assets : Domestic - Shares and other equity </v>
          </cell>
        </row>
        <row r="355">
          <cell r="A355" t="str">
            <v xml:space="preserve">6216:  Stocks -Financial assets : Domestic - Insurance technical reserves </v>
          </cell>
        </row>
        <row r="356">
          <cell r="A356" t="str">
            <v xml:space="preserve">6217:  Stocks -Financial assets : Domestic - Financial derivatives </v>
          </cell>
        </row>
        <row r="357">
          <cell r="A357" t="str">
            <v xml:space="preserve">6218:  Stocks -Financial assets : Domestic - Other accounts receivable </v>
          </cell>
        </row>
        <row r="358">
          <cell r="A358" t="str">
            <v>622:  Stocks -Financial assets : Foreign  [6222 + 6223 + 6224 + 6225 + 6226 + 6227 + 6228]</v>
          </cell>
        </row>
        <row r="359">
          <cell r="A359" t="str">
            <v xml:space="preserve">6222:  Stocks -Financial assets : Foreign  - Currency and deposits </v>
          </cell>
        </row>
        <row r="360">
          <cell r="A360" t="str">
            <v xml:space="preserve">6223:  Stocks -Financial assets : Foreign  - Securities other than shares </v>
          </cell>
        </row>
        <row r="361">
          <cell r="A361" t="str">
            <v xml:space="preserve">6224:  Stocks -Financial assets : Foreign  - Loans </v>
          </cell>
        </row>
        <row r="362">
          <cell r="A362" t="str">
            <v xml:space="preserve">6225:  Stocks -Financial assets : Foreign  - Shares and other equity </v>
          </cell>
        </row>
        <row r="363">
          <cell r="A363" t="str">
            <v xml:space="preserve">6226:  Stocks -Financial assets : Foreign  - Insurance technical reserves </v>
          </cell>
        </row>
        <row r="364">
          <cell r="A364" t="str">
            <v xml:space="preserve">6227:  Stocks -Financial assets : Foreign  - Financial derivatives </v>
          </cell>
        </row>
        <row r="365">
          <cell r="A365" t="str">
            <v xml:space="preserve">6228:  Stocks -Financial assets : Foreign  - Other accounts receivable </v>
          </cell>
        </row>
        <row r="366">
          <cell r="A366" t="str">
            <v xml:space="preserve">623:  Stocks -Financial assets : Monetary gold and SDRs </v>
          </cell>
        </row>
        <row r="367">
          <cell r="A367" t="str">
            <v xml:space="preserve">63:  Stocks -Liabilities [631+632] </v>
          </cell>
        </row>
        <row r="368">
          <cell r="A368" t="str">
            <v xml:space="preserve">6302:  Stocks -Liabilities : Currency and deposits [6312+6322] </v>
          </cell>
        </row>
        <row r="369">
          <cell r="A369" t="str">
            <v xml:space="preserve">6303:  Stocks -Liabilities : Securities other than shares [6313+6323] </v>
          </cell>
        </row>
        <row r="370">
          <cell r="A370" t="str">
            <v xml:space="preserve">6304:  Stocks -Liabilities : Loans [6314+6324] </v>
          </cell>
        </row>
        <row r="371">
          <cell r="A371" t="str">
            <v xml:space="preserve">6305:  Stocks -Liabilities : Shares and other equity [6315+6325] </v>
          </cell>
        </row>
        <row r="372">
          <cell r="A372" t="str">
            <v xml:space="preserve">6306:  Stocks -Liabilities : Insurance technical reserves [6316+6326] </v>
          </cell>
        </row>
        <row r="373">
          <cell r="A373" t="str">
            <v xml:space="preserve">6307:  Stocks -Liabilities : Financial derivatives [6317+6327] </v>
          </cell>
        </row>
        <row r="374">
          <cell r="A374" t="str">
            <v xml:space="preserve">6308:  Stocks -Liabilities : Other accounts payable [6318+6328] </v>
          </cell>
        </row>
        <row r="375">
          <cell r="A375" t="str">
            <v>631:  Stocks -Liabilities : Domestic [6312 + 6313 + 6314 + 6315 + 6316 + 6317 + 6318]</v>
          </cell>
        </row>
        <row r="376">
          <cell r="A376" t="str">
            <v xml:space="preserve">6312:  Stocks -Liabilities : Domestic - Currency and deposits </v>
          </cell>
        </row>
        <row r="377">
          <cell r="A377" t="str">
            <v xml:space="preserve">6313:  Stocks -Liabilities : Domestic - Securities other than shares </v>
          </cell>
        </row>
        <row r="378">
          <cell r="A378" t="str">
            <v xml:space="preserve">6314:  Stocks -Liabilities : Domestic - Loans </v>
          </cell>
        </row>
        <row r="379">
          <cell r="A379" t="str">
            <v xml:space="preserve">6315:  Stocks -Liabilities : Domestic - Shares and other equity </v>
          </cell>
        </row>
        <row r="380">
          <cell r="A380" t="str">
            <v xml:space="preserve">6316:  Stocks -Liabilities : Domestic - Insurance technical reserves </v>
          </cell>
        </row>
        <row r="381">
          <cell r="A381" t="str">
            <v xml:space="preserve">6317:  Stocks -Liabilities : Domestic - Financial derivatives </v>
          </cell>
        </row>
        <row r="382">
          <cell r="A382" t="str">
            <v xml:space="preserve">6318:  Stocks -Liabilities : Domestic - Other accounts payable </v>
          </cell>
        </row>
        <row r="383">
          <cell r="A383" t="str">
            <v>632:  Stocks -Liabilities : Foreign  [6322 + 6323 + 6324 + 6325 + 6326 + 6327 + 6328]</v>
          </cell>
        </row>
        <row r="384">
          <cell r="A384" t="str">
            <v xml:space="preserve">6322:  Stocks -Liabilities : Foreign - Currency and deposits </v>
          </cell>
        </row>
        <row r="385">
          <cell r="A385" t="str">
            <v xml:space="preserve">6323:  Stocks -Liabilities : Foreign - Securities other than shares </v>
          </cell>
        </row>
        <row r="386">
          <cell r="A386" t="str">
            <v xml:space="preserve">6324:  Stocks -Liabilities : Foreign - Loans </v>
          </cell>
        </row>
        <row r="387">
          <cell r="A387" t="str">
            <v xml:space="preserve">6325:  Stocks -Liabilities : Foreign - Shares and other equity </v>
          </cell>
        </row>
        <row r="388">
          <cell r="A388" t="str">
            <v xml:space="preserve">6326:  Stocks -Liabilities : Foreign - Insurance technical reserves </v>
          </cell>
        </row>
        <row r="389">
          <cell r="A389" t="str">
            <v xml:space="preserve">6327:  Stocks -Liabilities : Foreign - Financial derivatives </v>
          </cell>
        </row>
        <row r="390">
          <cell r="A390" t="str">
            <v xml:space="preserve">6328:  Stocks -Liabilities : Foreign - Other accounts payable </v>
          </cell>
        </row>
        <row r="391">
          <cell r="A391" t="str">
            <v xml:space="preserve">7:  TOTAL OUTLAYS </v>
          </cell>
        </row>
        <row r="392">
          <cell r="A392" t="str">
            <v xml:space="preserve">701:  General public services </v>
          </cell>
        </row>
        <row r="393">
          <cell r="A393" t="str">
            <v xml:space="preserve">7017:  Public debt transactions </v>
          </cell>
        </row>
        <row r="394">
          <cell r="A394" t="str">
            <v>7018:  Transfers of general character betw levels of govtc/</v>
          </cell>
        </row>
        <row r="395">
          <cell r="A395" t="str">
            <v xml:space="preserve">702:  Defense </v>
          </cell>
        </row>
        <row r="396">
          <cell r="A396" t="str">
            <v xml:space="preserve">703:  Public order and safety </v>
          </cell>
        </row>
        <row r="397">
          <cell r="A397" t="str">
            <v xml:space="preserve">704:  Economic affairs </v>
          </cell>
        </row>
        <row r="398">
          <cell r="A398" t="str">
            <v xml:space="preserve">7042:  Agriculture, forestry, fishing, and hunting </v>
          </cell>
        </row>
        <row r="399">
          <cell r="A399" t="str">
            <v xml:space="preserve">7043:  Fuel and energy </v>
          </cell>
        </row>
        <row r="400">
          <cell r="A400" t="str">
            <v xml:space="preserve">7044:  Mining, manufacturing, and construction </v>
          </cell>
        </row>
        <row r="401">
          <cell r="A401" t="str">
            <v xml:space="preserve">7045:  Transport </v>
          </cell>
        </row>
        <row r="402">
          <cell r="A402" t="str">
            <v xml:space="preserve">7046:  Communication </v>
          </cell>
        </row>
        <row r="403">
          <cell r="A403" t="str">
            <v xml:space="preserve">705:  Environmental protection </v>
          </cell>
        </row>
        <row r="404">
          <cell r="A404" t="str">
            <v xml:space="preserve">706:  Housing and community amenities </v>
          </cell>
        </row>
        <row r="405">
          <cell r="A405" t="str">
            <v xml:space="preserve">707:  Health </v>
          </cell>
        </row>
        <row r="406">
          <cell r="A406" t="str">
            <v xml:space="preserve">7072:  Outpatient services </v>
          </cell>
        </row>
        <row r="407">
          <cell r="A407" t="str">
            <v xml:space="preserve">7073:  Hospital services </v>
          </cell>
        </row>
        <row r="408">
          <cell r="A408" t="str">
            <v xml:space="preserve">7074:  Public health services </v>
          </cell>
        </row>
        <row r="409">
          <cell r="A409" t="str">
            <v xml:space="preserve">708:  Recreation, culture and religion </v>
          </cell>
        </row>
        <row r="410">
          <cell r="A410" t="str">
            <v xml:space="preserve">709:  Education </v>
          </cell>
        </row>
        <row r="411">
          <cell r="A411" t="str">
            <v xml:space="preserve">7091:  Pre-primary and primary education </v>
          </cell>
        </row>
        <row r="412">
          <cell r="A412" t="str">
            <v xml:space="preserve">7092:  Secondary education </v>
          </cell>
        </row>
        <row r="413">
          <cell r="A413" t="str">
            <v xml:space="preserve">7094:  Tertiary education </v>
          </cell>
        </row>
        <row r="414">
          <cell r="A414" t="str">
            <v xml:space="preserve">710:  Social protection </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_Guide"/>
      <sheetName val="Table_1"/>
      <sheetName val="Table_1_Check"/>
      <sheetName val="FCC"/>
      <sheetName val="Table_1_Data"/>
      <sheetName val="Table_2a"/>
      <sheetName val="Table_2a_Check"/>
      <sheetName val="Table_2b"/>
      <sheetName val="Table_2b_Check"/>
      <sheetName val="Table_3"/>
      <sheetName val="Table_5"/>
      <sheetName val="Table_1_Def_"/>
      <sheetName val="Table_2a&amp;BDef"/>
      <sheetName val="Table_3_def"/>
      <sheetName val="STBY_Arrangements"/>
      <sheetName val="EFF_Arrangements"/>
      <sheetName val="PRGF_Arrangements"/>
      <sheetName val="Arrangements_-_Checking"/>
      <sheetName val="Position_PREV"/>
      <sheetName val="Position_CURR"/>
      <sheetName val="Budget_Countries"/>
      <sheetName val="Liquidity_Ratio"/>
      <sheetName val="Formulas"/>
      <sheetName val="Balance_Sheet"/>
      <sheetName val="budget-G"/>
      <sheetName val="Expenditures"/>
      <sheetName val="Revenues"/>
      <sheetName val="J(Priv_Cap)"/>
      <sheetName val="Update Guide"/>
      <sheetName val="Table 1"/>
      <sheetName val="Table 1 Check"/>
      <sheetName val="Table 1 Data"/>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Arrangements - Checking"/>
      <sheetName val="Position PREV"/>
      <sheetName val="Position CURR"/>
      <sheetName val="Budget Countries"/>
      <sheetName val="Liquidity Ratio"/>
      <sheetName val="Balance Sheet"/>
      <sheetName val="J(Priv.Cap)"/>
      <sheetName val="A Previous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row r="53">
          <cell r="C53" t="str">
            <v>-</v>
          </cell>
          <cell r="D53" t="str">
            <v>-</v>
          </cell>
          <cell r="E53" t="str">
            <v>-</v>
          </cell>
          <cell r="F53" t="str">
            <v>-</v>
          </cell>
          <cell r="G53" t="str">
            <v>-</v>
          </cell>
          <cell r="H53" t="str">
            <v>-</v>
          </cell>
          <cell r="I53" t="str">
            <v>-</v>
          </cell>
          <cell r="J53" t="str">
            <v>-</v>
          </cell>
          <cell r="K53" t="str">
            <v>-</v>
          </cell>
          <cell r="L53" t="str">
            <v>-</v>
          </cell>
        </row>
        <row r="54">
          <cell r="L54" t="str">
            <v>Average</v>
          </cell>
        </row>
        <row r="55">
          <cell r="G55">
            <v>1990</v>
          </cell>
          <cell r="H55">
            <v>1991</v>
          </cell>
          <cell r="I55">
            <v>1992</v>
          </cell>
          <cell r="J55">
            <v>1993</v>
          </cell>
          <cell r="K55">
            <v>1994</v>
          </cell>
          <cell r="L55" t="str">
            <v>1990-94</v>
          </cell>
        </row>
        <row r="56">
          <cell r="C56" t="str">
            <v>-</v>
          </cell>
          <cell r="D56" t="str">
            <v>-</v>
          </cell>
          <cell r="E56" t="str">
            <v>-</v>
          </cell>
          <cell r="F56" t="str">
            <v>-</v>
          </cell>
          <cell r="G56" t="str">
            <v>-</v>
          </cell>
          <cell r="H56" t="str">
            <v>-</v>
          </cell>
          <cell r="I56" t="str">
            <v>-</v>
          </cell>
          <cell r="J56" t="str">
            <v>-</v>
          </cell>
          <cell r="K56" t="str">
            <v>-</v>
          </cell>
          <cell r="L56" t="str">
            <v>-</v>
          </cell>
        </row>
        <row r="58">
          <cell r="C58" t="str">
            <v>Export volume growth</v>
          </cell>
          <cell r="G58">
            <v>2.7</v>
          </cell>
          <cell r="H58">
            <v>21.3</v>
          </cell>
          <cell r="I58">
            <v>4.5</v>
          </cell>
          <cell r="J58">
            <v>2.2999999999999998</v>
          </cell>
          <cell r="K58">
            <v>1.7</v>
          </cell>
          <cell r="L58">
            <v>6.2548651135571731</v>
          </cell>
        </row>
        <row r="59">
          <cell r="C59" t="str">
            <v>Import volume growth</v>
          </cell>
          <cell r="G59">
            <v>2.6</v>
          </cell>
          <cell r="H59">
            <v>11.3</v>
          </cell>
          <cell r="I59">
            <v>4</v>
          </cell>
          <cell r="J59">
            <v>-0.8</v>
          </cell>
          <cell r="K59">
            <v>-1.6</v>
          </cell>
          <cell r="L59">
            <v>2.9998345277570948</v>
          </cell>
        </row>
        <row r="60">
          <cell r="C60" t="str">
            <v>Real GDP growth</v>
          </cell>
          <cell r="G60">
            <v>0.4</v>
          </cell>
          <cell r="H60">
            <v>-0.9</v>
          </cell>
          <cell r="I60">
            <v>8.4</v>
          </cell>
          <cell r="J60">
            <v>-2.4</v>
          </cell>
          <cell r="K60">
            <v>2.2999999999999998</v>
          </cell>
          <cell r="L60">
            <v>1.4921424089628266</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REF"/>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_Cap)"/>
      <sheetName val="J(Priv.Cap)"/>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WB"/>
      <sheetName val="BoP"/>
      <sheetName val="ER"/>
      <sheetName val="Char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before HIPC"/>
      <sheetName val="HIPC relief "/>
      <sheetName val="Debt Service after HIPC"/>
      <sheetName val="Debt_Service_before_HIPC"/>
      <sheetName val="HIPC_relief_"/>
      <sheetName val="Debt_Service_after_HIPC"/>
    </sheetNames>
    <sheetDataSet>
      <sheetData sheetId="0" refreshError="1"/>
      <sheetData sheetId="1" refreshError="1">
        <row r="4">
          <cell r="A4" t="str">
            <v>Country</v>
          </cell>
          <cell r="B4" t="str">
            <v>2000</v>
          </cell>
          <cell r="C4" t="str">
            <v>2001</v>
          </cell>
          <cell r="D4" t="str">
            <v>2002</v>
          </cell>
          <cell r="E4" t="str">
            <v>2003</v>
          </cell>
          <cell r="F4" t="str">
            <v>2004</v>
          </cell>
          <cell r="G4" t="str">
            <v>2005</v>
          </cell>
          <cell r="H4" t="str">
            <v>2006</v>
          </cell>
          <cell r="I4" t="str">
            <v>2007</v>
          </cell>
          <cell r="J4" t="str">
            <v>2008</v>
          </cell>
          <cell r="K4" t="str">
            <v>2009</v>
          </cell>
          <cell r="L4" t="str">
            <v>2010</v>
          </cell>
          <cell r="M4" t="str">
            <v>Total</v>
          </cell>
        </row>
        <row r="5">
          <cell r="A5" t="str">
            <v>Benin</v>
          </cell>
          <cell r="B5">
            <v>2.0840719999999999</v>
          </cell>
          <cell r="C5">
            <v>4.567132</v>
          </cell>
          <cell r="D5">
            <v>4.7705120000000001</v>
          </cell>
          <cell r="E5">
            <v>5.0938569999999999</v>
          </cell>
          <cell r="F5">
            <v>5.1826669999999995</v>
          </cell>
          <cell r="G5">
            <v>5.1580550000000001</v>
          </cell>
          <cell r="H5">
            <v>5.4703169999999997</v>
          </cell>
          <cell r="I5">
            <v>5.4481109999999999</v>
          </cell>
          <cell r="J5">
            <v>5.8837860000000006</v>
          </cell>
          <cell r="K5">
            <v>2.8415849999999998</v>
          </cell>
          <cell r="M5">
            <v>46.50009399999999</v>
          </cell>
        </row>
        <row r="6">
          <cell r="A6" t="str">
            <v>Burkina Faso</v>
          </cell>
          <cell r="B6">
            <v>3.6378439999999999</v>
          </cell>
          <cell r="C6">
            <v>7.1018560000000015</v>
          </cell>
          <cell r="D6">
            <v>7.0746510000000002</v>
          </cell>
          <cell r="E6">
            <v>7.3215979999999998</v>
          </cell>
          <cell r="F6">
            <v>6.4871999999999996</v>
          </cell>
          <cell r="G6">
            <v>5.451077999999999</v>
          </cell>
          <cell r="H6">
            <v>5.584632</v>
          </cell>
          <cell r="I6">
            <v>5.8074879999999993</v>
          </cell>
          <cell r="J6">
            <v>6.0565409999999993</v>
          </cell>
          <cell r="K6">
            <v>5.9470869999999998</v>
          </cell>
          <cell r="L6">
            <v>5.6670769999999999</v>
          </cell>
          <cell r="M6">
            <v>66.137052000000025</v>
          </cell>
        </row>
        <row r="7">
          <cell r="A7" t="str">
            <v>Burundi</v>
          </cell>
          <cell r="G7">
            <v>3.0147710000000001</v>
          </cell>
          <cell r="H7">
            <v>6.264106</v>
          </cell>
          <cell r="I7">
            <v>6.4676369999999999</v>
          </cell>
          <cell r="J7">
            <v>3.2061010000000003</v>
          </cell>
          <cell r="M7">
            <v>18.952615000000002</v>
          </cell>
        </row>
        <row r="8">
          <cell r="A8" t="str">
            <v>Cameroon</v>
          </cell>
          <cell r="B8">
            <v>3.200923</v>
          </cell>
          <cell r="C8">
            <v>11.985864999999999</v>
          </cell>
          <cell r="D8">
            <v>11.409618999999999</v>
          </cell>
          <cell r="E8">
            <v>6.7457720000000014</v>
          </cell>
          <cell r="M8">
            <v>33.342179000000016</v>
          </cell>
        </row>
        <row r="9">
          <cell r="A9" t="str">
            <v>Chad</v>
          </cell>
          <cell r="C9">
            <v>1.557803</v>
          </cell>
          <cell r="D9">
            <v>3.5439730000000003</v>
          </cell>
          <cell r="E9">
            <v>3.6632060000000002</v>
          </cell>
          <cell r="F9">
            <v>3.6913479999999996</v>
          </cell>
          <cell r="G9">
            <v>3.7305190000000001</v>
          </cell>
          <cell r="H9">
            <v>0.35351300000000002</v>
          </cell>
          <cell r="M9">
            <v>16.540361999999998</v>
          </cell>
        </row>
        <row r="10">
          <cell r="A10" t="str">
            <v>Dem Rep Congo</v>
          </cell>
          <cell r="E10">
            <v>1.22692</v>
          </cell>
          <cell r="F10">
            <v>8.6021049999999999</v>
          </cell>
          <cell r="G10">
            <v>14.234707</v>
          </cell>
          <cell r="H10">
            <v>17.821468000000003</v>
          </cell>
          <cell r="I10">
            <v>21.681162</v>
          </cell>
          <cell r="M10">
            <v>63.566361999999984</v>
          </cell>
        </row>
        <row r="11">
          <cell r="A11" t="str">
            <v>Ethiopia</v>
          </cell>
          <cell r="D11">
            <v>30.402238000000001</v>
          </cell>
          <cell r="E11">
            <v>30.309644000000002</v>
          </cell>
          <cell r="F11">
            <v>30.048854000000006</v>
          </cell>
          <cell r="G11">
            <v>29.333170000000003</v>
          </cell>
          <cell r="H11">
            <v>28.445009000000002</v>
          </cell>
          <cell r="I11">
            <v>27.466214000000001</v>
          </cell>
          <cell r="J11">
            <v>26.957238999999998</v>
          </cell>
          <cell r="K11">
            <v>19.311529</v>
          </cell>
          <cell r="L11">
            <v>20.427405</v>
          </cell>
          <cell r="M11">
            <v>242.701302</v>
          </cell>
        </row>
        <row r="12">
          <cell r="A12" t="str">
            <v>Gambia</v>
          </cell>
          <cell r="C12">
            <v>2.4477950000000002</v>
          </cell>
          <cell r="D12">
            <v>2.3627410000000002</v>
          </cell>
          <cell r="E12">
            <v>1.9614849999999999</v>
          </cell>
          <cell r="M12">
            <v>6.7720210000000005</v>
          </cell>
        </row>
        <row r="13">
          <cell r="A13" t="str">
            <v>Ghana</v>
          </cell>
          <cell r="D13">
            <v>17.838456999999998</v>
          </cell>
          <cell r="E13">
            <v>20.713408000000001</v>
          </cell>
          <cell r="F13">
            <v>20.117777000000004</v>
          </cell>
          <cell r="G13">
            <v>19.104556999999996</v>
          </cell>
          <cell r="H13">
            <v>18.168199000000001</v>
          </cell>
          <cell r="I13">
            <v>15.590829999999999</v>
          </cell>
          <cell r="J13">
            <v>15.301817000000002</v>
          </cell>
          <cell r="K13">
            <v>11.456787999999998</v>
          </cell>
          <cell r="L13">
            <v>6.5043430000000004</v>
          </cell>
          <cell r="M13">
            <v>144.79617599999997</v>
          </cell>
        </row>
        <row r="14">
          <cell r="A14" t="str">
            <v>Guinea</v>
          </cell>
          <cell r="B14">
            <v>1.8214999999999999E-2</v>
          </cell>
          <cell r="C14">
            <v>11.114213999999997</v>
          </cell>
          <cell r="D14">
            <v>10.786664000000002</v>
          </cell>
          <cell r="E14">
            <v>10.353544000000001</v>
          </cell>
          <cell r="M14">
            <v>32.27263700000001</v>
          </cell>
        </row>
        <row r="15">
          <cell r="A15" t="str">
            <v>Guinea-Bissau</v>
          </cell>
          <cell r="C15">
            <v>4.4532509999999998</v>
          </cell>
          <cell r="D15">
            <v>3.9493149999999999</v>
          </cell>
          <cell r="E15">
            <v>3.4268510000000001</v>
          </cell>
          <cell r="F15">
            <v>3.4130320000000003</v>
          </cell>
          <cell r="G15">
            <v>3.5439769999999999</v>
          </cell>
          <cell r="H15">
            <v>4.1316397900000004</v>
          </cell>
          <cell r="I15">
            <v>0.62520399999999998</v>
          </cell>
          <cell r="M15">
            <v>23.54326979</v>
          </cell>
        </row>
        <row r="16">
          <cell r="A16" t="str">
            <v>Madagascar</v>
          </cell>
          <cell r="C16">
            <v>8.8340679999999985</v>
          </cell>
          <cell r="D16">
            <v>8.5508770000000016</v>
          </cell>
          <cell r="E16">
            <v>7.7730839999999999</v>
          </cell>
          <cell r="G16">
            <v>5.4445169999999994</v>
          </cell>
          <cell r="H16">
            <v>5.5514400000000004</v>
          </cell>
          <cell r="I16">
            <v>5.8493819999999994</v>
          </cell>
          <cell r="J16">
            <v>6.2712880000000002</v>
          </cell>
          <cell r="K16">
            <v>6.7843330000000002</v>
          </cell>
          <cell r="L16">
            <v>7.2240390000000003</v>
          </cell>
          <cell r="M16">
            <v>62.283028000000016</v>
          </cell>
        </row>
        <row r="17">
          <cell r="A17" t="str">
            <v>Malawi</v>
          </cell>
          <cell r="C17">
            <v>7.5004720000000002</v>
          </cell>
          <cell r="D17">
            <v>7.2194899999999995</v>
          </cell>
          <cell r="E17">
            <v>7.2796609999999999</v>
          </cell>
          <cell r="F17">
            <v>7.0941520000000002</v>
          </cell>
          <cell r="M17">
            <v>29.09377499999999</v>
          </cell>
        </row>
        <row r="18">
          <cell r="A18" t="str">
            <v>Mali</v>
          </cell>
          <cell r="B18">
            <v>1.589898</v>
          </cell>
          <cell r="C18">
            <v>8.2501999999999978</v>
          </cell>
          <cell r="D18">
            <v>8.8323959999999992</v>
          </cell>
          <cell r="E18">
            <v>8.077967000000001</v>
          </cell>
          <cell r="F18">
            <v>8.0759549999999987</v>
          </cell>
          <cell r="G18">
            <v>8.4159039999999994</v>
          </cell>
          <cell r="H18">
            <v>8.6850370000000012</v>
          </cell>
          <cell r="I18">
            <v>8.7660830000000018</v>
          </cell>
          <cell r="J18">
            <v>8.8645040000000002</v>
          </cell>
          <cell r="K18">
            <v>9.9174100000000003</v>
          </cell>
          <cell r="L18">
            <v>6.9455689999999999</v>
          </cell>
          <cell r="M18">
            <v>86.420922999999974</v>
          </cell>
        </row>
        <row r="19">
          <cell r="A19" t="str">
            <v>Mauritania</v>
          </cell>
          <cell r="B19">
            <v>6.3709449999999999</v>
          </cell>
          <cell r="C19">
            <v>8.7831489999999999</v>
          </cell>
          <cell r="D19">
            <v>8.7750129999999995</v>
          </cell>
          <cell r="E19">
            <v>8.453206999999999</v>
          </cell>
          <cell r="F19">
            <v>8.2617589999999996</v>
          </cell>
          <cell r="G19">
            <v>8.0198390000000011</v>
          </cell>
          <cell r="H19">
            <v>7.7289259999999995</v>
          </cell>
          <cell r="I19">
            <v>7.6437349999999995</v>
          </cell>
          <cell r="J19">
            <v>7.6070599999999988</v>
          </cell>
          <cell r="K19">
            <v>7.8745450000000012</v>
          </cell>
          <cell r="L19">
            <v>8.1528209999999994</v>
          </cell>
          <cell r="M19">
            <v>87.670998999999966</v>
          </cell>
        </row>
        <row r="20">
          <cell r="A20" t="str">
            <v>Mozambique</v>
          </cell>
          <cell r="B20">
            <v>1.353839</v>
          </cell>
          <cell r="C20">
            <v>2.2845070000000001</v>
          </cell>
          <cell r="D20">
            <v>2.3346100000000001</v>
          </cell>
          <cell r="E20">
            <v>2.6070040000000003</v>
          </cell>
          <cell r="F20">
            <v>2.5940379999999994</v>
          </cell>
          <cell r="G20">
            <v>2.4731109999999998</v>
          </cell>
          <cell r="H20">
            <v>2.6126510000000001</v>
          </cell>
          <cell r="I20">
            <v>2.8890779999999996</v>
          </cell>
          <cell r="J20">
            <v>3.1657359999999999</v>
          </cell>
          <cell r="K20">
            <v>3.6316689999999996</v>
          </cell>
          <cell r="L20">
            <v>3.3201859999999996</v>
          </cell>
          <cell r="M20">
            <v>29.266428999999999</v>
          </cell>
        </row>
        <row r="21">
          <cell r="A21" t="str">
            <v>Niger</v>
          </cell>
          <cell r="C21">
            <v>2.0860240000000001</v>
          </cell>
          <cell r="D21">
            <v>1.9003230000000002</v>
          </cell>
          <cell r="E21">
            <v>1.9295520000000002</v>
          </cell>
          <cell r="F21">
            <v>2.3000069999999999</v>
          </cell>
          <cell r="G21">
            <v>3.2967300000000002</v>
          </cell>
          <cell r="H21">
            <v>3.2791919999999997</v>
          </cell>
          <cell r="I21">
            <v>3.3219160000000003</v>
          </cell>
          <cell r="J21">
            <v>3.3944480000000001</v>
          </cell>
          <cell r="K21">
            <v>3.6422120000000002</v>
          </cell>
          <cell r="L21">
            <v>3.7585870000000003</v>
          </cell>
          <cell r="M21">
            <v>28.908990999999993</v>
          </cell>
        </row>
        <row r="22">
          <cell r="A22" t="str">
            <v>Rwanda</v>
          </cell>
          <cell r="C22">
            <v>4.3373150000000003</v>
          </cell>
          <cell r="D22">
            <v>5.0548419999999998</v>
          </cell>
          <cell r="E22">
            <v>5.1413489999999999</v>
          </cell>
          <cell r="F22">
            <v>5.5186000000000002</v>
          </cell>
          <cell r="G22">
            <v>3.4956152600000001</v>
          </cell>
          <cell r="H22">
            <v>6.8490863999999991</v>
          </cell>
          <cell r="I22">
            <v>7.0632579199999999</v>
          </cell>
          <cell r="J22">
            <v>7.6130848900000005</v>
          </cell>
          <cell r="K22">
            <v>7.9054306699999994</v>
          </cell>
          <cell r="L22">
            <v>7.5712105200000002</v>
          </cell>
          <cell r="M22">
            <v>60.549791659999997</v>
          </cell>
        </row>
        <row r="23">
          <cell r="A23" t="str">
            <v>Sao Tome</v>
          </cell>
          <cell r="C23">
            <v>1.3116379999999999</v>
          </cell>
          <cell r="D23">
            <v>1.3755950000000001</v>
          </cell>
          <cell r="E23">
            <v>1.3836070000000003</v>
          </cell>
          <cell r="F23">
            <v>1.4012870000000002</v>
          </cell>
          <cell r="G23">
            <v>1.4626139999999999</v>
          </cell>
          <cell r="H23">
            <v>1.6289130000000003</v>
          </cell>
          <cell r="M23">
            <v>8.5636539999999997</v>
          </cell>
        </row>
        <row r="24">
          <cell r="A24" t="str">
            <v>Senegal</v>
          </cell>
          <cell r="B24">
            <v>4.2379269999999991</v>
          </cell>
          <cell r="C24">
            <v>8.2142750000000007</v>
          </cell>
          <cell r="D24">
            <v>7.9292989999999977</v>
          </cell>
          <cell r="E24">
            <v>3.7437289999999996</v>
          </cell>
          <cell r="F24">
            <v>14.840482</v>
          </cell>
          <cell r="G24">
            <v>18.048110999999999</v>
          </cell>
          <cell r="H24">
            <v>8.4061530000000015</v>
          </cell>
          <cell r="M24">
            <v>65.41997600000002</v>
          </cell>
        </row>
        <row r="25">
          <cell r="A25" t="str">
            <v>Sierra Leone</v>
          </cell>
          <cell r="D25">
            <v>1.255935</v>
          </cell>
          <cell r="E25">
            <v>2.6559770000000005</v>
          </cell>
          <cell r="F25">
            <v>2.718191</v>
          </cell>
          <cell r="G25">
            <v>2.701174</v>
          </cell>
          <cell r="H25">
            <v>2.6860780000000002</v>
          </cell>
          <cell r="I25">
            <v>2.6055779999999999</v>
          </cell>
          <cell r="M25">
            <v>14.622933</v>
          </cell>
        </row>
        <row r="26">
          <cell r="A26" t="str">
            <v>Tanzania</v>
          </cell>
          <cell r="B26">
            <v>4.5075529999999997</v>
          </cell>
          <cell r="C26">
            <v>8.6034430000000004</v>
          </cell>
          <cell r="D26">
            <v>8.3306950000000004</v>
          </cell>
          <cell r="E26">
            <v>9.5463430000000002</v>
          </cell>
          <cell r="F26">
            <v>10.046515000000001</v>
          </cell>
          <cell r="G26">
            <v>9.9175819999999995</v>
          </cell>
          <cell r="H26">
            <v>9.8018109999999989</v>
          </cell>
          <cell r="I26">
            <v>9.7439780000000003</v>
          </cell>
          <cell r="J26">
            <v>11.124454999999999</v>
          </cell>
          <cell r="K26">
            <v>11.182635999999999</v>
          </cell>
          <cell r="L26">
            <v>11.318500999999999</v>
          </cell>
          <cell r="M26">
            <v>104.12351199999999</v>
          </cell>
        </row>
        <row r="27">
          <cell r="A27" t="str">
            <v>Uganda</v>
          </cell>
          <cell r="B27">
            <v>3.557458</v>
          </cell>
          <cell r="C27">
            <v>5.5214059999999998</v>
          </cell>
          <cell r="D27">
            <v>5.9857610000000001</v>
          </cell>
          <cell r="E27">
            <v>6.1574020000000003</v>
          </cell>
          <cell r="F27">
            <v>6.5907689999999999</v>
          </cell>
          <cell r="G27">
            <v>6.6754329999999991</v>
          </cell>
          <cell r="H27">
            <v>6.7780620000000003</v>
          </cell>
          <cell r="I27">
            <v>7.1542349999999999</v>
          </cell>
          <cell r="J27">
            <v>6.679857000000001</v>
          </cell>
          <cell r="K27">
            <v>7.2946550000000014</v>
          </cell>
          <cell r="L27">
            <v>6.6116479999999997</v>
          </cell>
          <cell r="M27">
            <v>69.006685999999945</v>
          </cell>
        </row>
        <row r="28">
          <cell r="A28" t="str">
            <v>Zambia</v>
          </cell>
          <cell r="C28">
            <v>22.431993000000006</v>
          </cell>
          <cell r="D28">
            <v>19.709426000000001</v>
          </cell>
          <cell r="E28">
            <v>19.010641</v>
          </cell>
          <cell r="G28">
            <v>9.0133019999999995</v>
          </cell>
          <cell r="H28">
            <v>17.324496</v>
          </cell>
          <cell r="I28">
            <v>14.040319</v>
          </cell>
          <cell r="J28">
            <v>9.1771150000000006</v>
          </cell>
          <cell r="K28">
            <v>8.8949920000000002</v>
          </cell>
          <cell r="L28">
            <v>7.6126430000000003</v>
          </cell>
          <cell r="M28">
            <v>127.21492699999999</v>
          </cell>
        </row>
      </sheetData>
      <sheetData sheetId="2" refreshError="1"/>
      <sheetData sheetId="3"/>
      <sheetData sheetId="4">
        <row r="4">
          <cell r="A4" t="str">
            <v>Country</v>
          </cell>
        </row>
      </sheetData>
      <sheetData sheetId="5"/>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Real (CHECK)"/>
      <sheetName val="I-Real (DMX Copy)"/>
      <sheetName val="I-Real"/>
      <sheetName val="I-Ext (Check)"/>
      <sheetName val="I-Ext (DMX)"/>
      <sheetName val="I-Ext"/>
      <sheetName val="I-Aid"/>
      <sheetName val="I-Mon"/>
      <sheetName val="P-Rev"/>
      <sheetName val="Rev table"/>
      <sheetName val="GG-DMX"/>
      <sheetName val="Rev-2003-ON"/>
      <sheetName val="P-Exp"/>
      <sheetName val="Exp-2003-ON"/>
      <sheetName val="T-Sum"/>
      <sheetName val="T-Sum (2)"/>
      <sheetName val="O-MT"/>
      <sheetName val="O-other sectors"/>
      <sheetName val="mapping presentation"/>
      <sheetName val="Brief Table"/>
      <sheetName val="oil price"/>
      <sheetName val="revenue table "/>
      <sheetName val="expenditure table"/>
      <sheetName val="revenue chart "/>
      <sheetName val="macro"/>
      <sheetName val="SR Table2b"/>
      <sheetName val="SA Table6"/>
      <sheetName val="SA Table7"/>
      <sheetName val="dropped SA Table 8"/>
      <sheetName val="ControlSheet"/>
      <sheetName val="New DSA_Fiscal"/>
      <sheetName val="DSA_Fiscal"/>
      <sheetName val="Table"/>
      <sheetName val="Monthly deficit"/>
      <sheetName val="Note"/>
      <sheetName val="2008APETrust+NonTrust"/>
      <sheetName val="SR Box"/>
      <sheetName val="Brief Table (2)"/>
      <sheetName val="DataOut"/>
      <sheetName val="Output DSA"/>
      <sheetName val="Budget Text Table"/>
      <sheetName val="Sheet1"/>
      <sheetName val="SR Table2"/>
      <sheetName val="ChartData"/>
      <sheetName val="FiscalBalance"/>
      <sheetName val="Oil_Revenues chart"/>
      <sheetName val="Windfall chart"/>
      <sheetName val="Expenditure"/>
      <sheetName val="Fiscal Impulse chart"/>
      <sheetName val="Chart1"/>
      <sheetName val="Chart 2"/>
      <sheetName val="Chart 3"/>
      <sheetName val="Chart 4"/>
      <sheetName val="fiscal impulse 2008-09(old)"/>
    </sheetNames>
    <sheetDataSet>
      <sheetData sheetId="0">
        <row r="4">
          <cell r="H4" t="str">
            <v>\\data2\apd\data\PNG\DMX\CD_PNG.dmx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amp; Model Setup"/>
      <sheetName val="Monthly Projections"/>
      <sheetName val="DealSheet_External(old)"/>
      <sheetName val="Annual Projections"/>
      <sheetName val="Debt Report - 4Ms"/>
      <sheetName val="Monthly Debt Summary"/>
      <sheetName val="Quarterly Statistical Bulletin"/>
      <sheetName val="Budget Estimate"/>
      <sheetName val="ADB Analysis"/>
      <sheetName val="Counterparty_Position"/>
      <sheetName val="CashMatrix_old"/>
      <sheetName val="Position Statement"/>
      <sheetName val="CashFlow_Analysis"/>
      <sheetName val="MTFS Charts"/>
      <sheetName val="Sheet2"/>
      <sheetName val="Annual Report Charts"/>
      <sheetName val="Scenario Tools"/>
      <sheetName val="Payment Verification"/>
      <sheetName val="Loan Balance Verification"/>
      <sheetName val="DealSheet_External"/>
      <sheetName val="DealSheet_Domestic"/>
      <sheetName val="Enter_New_Loans"/>
      <sheetName val="CashMatrix"/>
      <sheetName val="MTFS"/>
      <sheetName val="IMF Data"/>
      <sheetName val="Maturity dates"/>
      <sheetName val="Cashflows - budget &amp; part repay"/>
      <sheetName val="DMS"/>
      <sheetName val="Sheet1"/>
      <sheetName val="Sheet3"/>
      <sheetName val="Sheet4"/>
      <sheetName val="Input_&amp;_Model_Setup"/>
      <sheetName val="Monthly_Projections"/>
      <sheetName val="Annual_Projections"/>
      <sheetName val="Debt_Report_-_4Ms"/>
      <sheetName val="Monthly_Debt_Summary"/>
      <sheetName val="Quarterly_Statistical_Bulletin"/>
      <sheetName val="Budget_Estimate"/>
      <sheetName val="ADB_Analysis"/>
      <sheetName val="Position_Statement"/>
      <sheetName val="MTFS_Charts"/>
      <sheetName val="Annual_Report_Charts"/>
      <sheetName val="Scenario_Tools"/>
      <sheetName val="Payment_Verification"/>
      <sheetName val="Loan_Balance_Verification"/>
      <sheetName val="IMF_Data"/>
      <sheetName val="Maturity_dates"/>
      <sheetName val="Cashflows_-_budget_&amp;_part_repay"/>
    </sheetNames>
    <sheetDataSet>
      <sheetData sheetId="0">
        <row r="20">
          <cell r="C20">
            <v>41152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0">
          <cell r="C20">
            <v>41152</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 val="Balance_Sheet"/>
      <sheetName val="Income_&amp;_Resources"/>
      <sheetName val="Sch__1"/>
      <sheetName val="Sch__2"/>
      <sheetName val="Sch__3"/>
      <sheetName val="Sch_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r-M"/>
      <sheetName val="Emp-M"/>
      <sheetName val="#REF"/>
      <sheetName val="Labor_M"/>
      <sheetName val="M"/>
    </sheetNames>
    <sheetDataSet>
      <sheetData sheetId="0"/>
      <sheetData sheetId="1"/>
      <sheetData sheetId="2" refreshError="1"/>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r-M"/>
      <sheetName val="Emp-M"/>
      <sheetName val="#REF"/>
      <sheetName val="Labor_M"/>
    </sheetNames>
    <sheetDataSet>
      <sheetData sheetId="0"/>
      <sheetData sheetId="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2.31.01"/>
      <sheetName val="Position 1.31.02"/>
      <sheetName val="Budget Countries"/>
      <sheetName val="Liquidity Calculation"/>
      <sheetName val="INPUT - Financial Assistance"/>
      <sheetName val="Formulas"/>
      <sheetName val="Labor_M"/>
      <sheetName val="Data"/>
      <sheetName val="M"/>
      <sheetName val="Update_Guide"/>
      <sheetName val="Table_1"/>
      <sheetName val="Table_1_Check"/>
      <sheetName val="Table_2a"/>
      <sheetName val="Table_2a_(CHECK)"/>
      <sheetName val="Table_2b"/>
      <sheetName val="Table_2b_(CHECK)"/>
      <sheetName val="Table_3"/>
      <sheetName val="Table_5"/>
      <sheetName val="Table_1_Def_"/>
      <sheetName val="Table_2a&amp;BDef"/>
      <sheetName val="Table_3_def"/>
      <sheetName val="STBY_Arrangements"/>
      <sheetName val="EFF_Arrangements"/>
      <sheetName val="PRGF_Arrangements"/>
      <sheetName val="Position_12_31_01"/>
      <sheetName val="Position_1_31_02"/>
      <sheetName val="Budget_Countries"/>
      <sheetName val="Liquidity_Calculation"/>
      <sheetName val="INPUT_-_Financial_Assist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Charts (2)"/>
      <sheetName val="Chart1"/>
      <sheetName val="Chart2"/>
      <sheetName val="Chart2 (2)"/>
      <sheetName val="Model"/>
      <sheetName val="Assps"/>
      <sheetName val="Summary"/>
      <sheetName val="EHT"/>
      <sheetName val="SDA"/>
      <sheetName val="TSIA"/>
      <sheetName val="SSIA"/>
      <sheetName val="HIPC DATA"/>
      <sheetName val="HIPC History"/>
      <sheetName val="Gold"/>
      <sheetName val="Track_RA"/>
      <sheetName val="RAFilter"/>
      <sheetName val="July1999NewQ"/>
      <sheetName val="loans_vol_pri_8090"/>
      <sheetName val="l_vol_pub_8091"/>
      <sheetName val="l_vol_sov_8091"/>
      <sheetName val="loans_vol_pri_9102"/>
      <sheetName val="l_vol_pub_9102"/>
      <sheetName val="l_vol_sov_9102"/>
      <sheetName val="J(Priv.Cap)"/>
      <sheetName val="Sheet4"/>
      <sheetName val="Anahtar"/>
      <sheetName val="M"/>
      <sheetName val="Charts_(2)"/>
      <sheetName val="Chart2_(2)"/>
      <sheetName val="HIPC_DATA"/>
      <sheetName val="HIPC_History"/>
      <sheetName val="J(Priv_Cap)"/>
    </sheetNames>
    <sheetDataSet>
      <sheetData sheetId="0" refreshError="1"/>
      <sheetData sheetId="1" refreshError="1"/>
      <sheetData sheetId="2" refreshError="1"/>
      <sheetData sheetId="3" refreshError="1"/>
      <sheetData sheetId="4" refreshError="1"/>
      <sheetData sheetId="5" refreshError="1">
        <row r="7">
          <cell r="AC7">
            <v>36660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 val="BoP"/>
      <sheetName val="RES"/>
      <sheetName val="Input"/>
      <sheetName val="OUTPUT"/>
      <sheetName val="Trade"/>
      <sheetName val="Sheet1"/>
      <sheetName val="Execute_Macros1"/>
      <sheetName val="Annual_Raw_Data1"/>
      <sheetName val="Quarterly_Raw_Data1"/>
      <sheetName val="WEO_Raw_Data1"/>
      <sheetName val="Annual_Assumptions1"/>
      <sheetName val="Quarterly_Assumptions1"/>
      <sheetName val="Annual_MacroFlow1"/>
      <sheetName val="Quarterly_MacroFlow1"/>
      <sheetName val="Annual_Tables1"/>
      <sheetName val="SEI_Table1"/>
      <sheetName val="Basic_Data1"/>
      <sheetName val="Program_MFlows971"/>
      <sheetName val="WEO_Submission_Sheet1"/>
      <sheetName val="SEI_Chart1"/>
      <sheetName val="Fiscal_Chart1"/>
      <sheetName val="Money_Chart1"/>
      <sheetName val="Macros_Import1"/>
      <sheetName val="Macros_Print1"/>
      <sheetName val="EFF_Arrangements1"/>
      <sheetName val="PRGF_Arrangements1"/>
      <sheetName val="STBY_Arrangements1"/>
      <sheetName val="Execute_Macros2"/>
      <sheetName val="Annual_Raw_Data2"/>
      <sheetName val="Quarterly_Raw_Data2"/>
      <sheetName val="WEO_Raw_Data2"/>
      <sheetName val="Annual_Assumptions2"/>
      <sheetName val="Quarterly_Assumptions2"/>
      <sheetName val="Annual_MacroFlow2"/>
      <sheetName val="Quarterly_MacroFlow2"/>
      <sheetName val="Annual_Tables2"/>
      <sheetName val="SEI_Table2"/>
      <sheetName val="Basic_Data2"/>
      <sheetName val="Program_MFlows972"/>
      <sheetName val="WEO_Submission_Sheet2"/>
      <sheetName val="SEI_Chart2"/>
      <sheetName val="Fiscal_Chart2"/>
      <sheetName val="Money_Chart2"/>
      <sheetName val="Macros_Import2"/>
      <sheetName val="Macros_Print2"/>
      <sheetName val="EFF_Arrangements2"/>
      <sheetName val="PRGF_Arrangements2"/>
      <sheetName val="STBY_Arrangement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Mon Table"/>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Performance Criteria-T"/>
      <sheetName val="Sheet1"/>
      <sheetName val="DMBs-T"/>
      <sheetName val="Monetary Survey-O"/>
      <sheetName val="DMBs-O"/>
      <sheetName val="Monetary Authority-O"/>
      <sheetName val="Sheet2"/>
      <sheetName val="Other Item Net-M"/>
      <sheetName val="Monetary_Authority-I"/>
      <sheetName val="Monetary_Survey-I"/>
      <sheetName val="Govt_Securities_by_Holder-I"/>
      <sheetName val="Other_Sectors-I"/>
      <sheetName val="Input-External_Financing"/>
      <sheetName val="Financing_calculation"/>
      <sheetName val="Monetary_Program-M"/>
      <sheetName val="Program_Assumptions-I"/>
      <sheetName val="Program_Valuations-T"/>
      <sheetName val="Mon_Table"/>
      <sheetName val="Table_1_(BPNG)"/>
      <sheetName val="Table_2_(Survey)"/>
      <sheetName val="RED_Table_1"/>
      <sheetName val="Red_Table_2"/>
      <sheetName val="Debt_Sustain-0"/>
      <sheetName val="RED_Table_12"/>
      <sheetName val="Red_Table_13"/>
      <sheetName val="Red_Table_14"/>
      <sheetName val="Comparison_of_tbill_data"/>
      <sheetName val="Other_Items_Net-M"/>
      <sheetName val="Government_Financing-O"/>
      <sheetName val="Fiscal_Sector-O"/>
      <sheetName val="Performance_Criteria-T"/>
      <sheetName val="Monetary_Survey-O"/>
      <sheetName val="Monetary_Authority-O"/>
      <sheetName val="Other_Item_Net-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sing"/>
      <sheetName val="Sheet1"/>
      <sheetName val="assets"/>
      <sheetName val="CONSOLIDATED_TOTAL"/>
      <sheetName val="CONSOLIDATED_part1"/>
      <sheetName val="2"/>
      <sheetName val="3"/>
      <sheetName val="5"/>
      <sheetName val="6"/>
      <sheetName val="7"/>
      <sheetName val="8"/>
      <sheetName val="10"/>
      <sheetName val="11"/>
      <sheetName val="12"/>
      <sheetName val="12II"/>
      <sheetName val="16"/>
      <sheetName val="17"/>
      <sheetName val="19"/>
      <sheetName val="20"/>
      <sheetName val="22"/>
      <sheetName val="23"/>
      <sheetName val="24"/>
      <sheetName val="25"/>
      <sheetName val="26"/>
      <sheetName val="27"/>
      <sheetName val="28"/>
      <sheetName val="30"/>
      <sheetName val="31"/>
      <sheetName val="32"/>
      <sheetName val="33"/>
      <sheetName val="37"/>
      <sheetName val="38"/>
      <sheetName val="40"/>
      <sheetName val="40_(2)"/>
      <sheetName val="41"/>
      <sheetName val="43"/>
      <sheetName val="44"/>
      <sheetName val="45"/>
      <sheetName val="47"/>
      <sheetName val="48"/>
      <sheetName val="50"/>
      <sheetName val="51"/>
      <sheetName val="53"/>
      <sheetName val="55"/>
      <sheetName val="56"/>
      <sheetName val="57"/>
      <sheetName val="58"/>
      <sheetName val="59"/>
      <sheetName val="60"/>
      <sheetName val="62"/>
      <sheetName val="66"/>
      <sheetName val="67"/>
      <sheetName val="68"/>
      <sheetName val="71"/>
      <sheetName val="72"/>
      <sheetName val="73"/>
      <sheetName val="76"/>
      <sheetName val="78"/>
      <sheetName val="80"/>
      <sheetName val="81"/>
      <sheetName val="82"/>
      <sheetName val="84"/>
      <sheetName val="85"/>
      <sheetName val="86"/>
      <sheetName val="87"/>
      <sheetName val="88"/>
      <sheetName val="92"/>
      <sheetName val="93"/>
      <sheetName val="94"/>
      <sheetName val="96"/>
      <sheetName val="98"/>
      <sheetName val="99"/>
      <sheetName val="103"/>
      <sheetName val="104"/>
      <sheetName val="105"/>
      <sheetName val="106"/>
      <sheetName val="107"/>
      <sheetName val="109"/>
      <sheetName val="111"/>
      <sheetName val="112"/>
      <sheetName val="113"/>
      <sheetName val="116"/>
      <sheetName val="118"/>
      <sheetName val="120"/>
      <sheetName val="121"/>
      <sheetName val="122"/>
      <sheetName val="123"/>
      <sheetName val="124"/>
      <sheetName val="125"/>
      <sheetName val="127"/>
      <sheetName val="130"/>
      <sheetName val="133"/>
      <sheetName val="135"/>
      <sheetName val="137"/>
      <sheetName val="138"/>
      <sheetName val="142"/>
      <sheetName val="146"/>
      <sheetName val="148"/>
      <sheetName val="151"/>
      <sheetName val="152"/>
      <sheetName val="153"/>
      <sheetName val="155"/>
      <sheetName val="156"/>
      <sheetName val="158"/>
      <sheetName val="159"/>
      <sheetName val="162"/>
      <sheetName val="165"/>
      <sheetName val="168"/>
      <sheetName val="170"/>
      <sheetName val="172"/>
      <sheetName val="175"/>
      <sheetName val="176"/>
      <sheetName val="178"/>
      <sheetName val="180"/>
      <sheetName val="182"/>
      <sheetName val="184"/>
      <sheetName val="188"/>
      <sheetName val="197"/>
      <sheetName val="199"/>
      <sheetName val="gap"/>
      <sheetName val="CONSOLIDATEDpart2"/>
      <sheetName val="1"/>
      <sheetName val="4"/>
      <sheetName val="9"/>
      <sheetName val="13"/>
      <sheetName val="14"/>
      <sheetName val="15"/>
      <sheetName val="18"/>
      <sheetName val="21"/>
      <sheetName val="29"/>
      <sheetName val="34"/>
      <sheetName val="35"/>
      <sheetName val="36"/>
      <sheetName val="39"/>
      <sheetName val="42"/>
      <sheetName val="46"/>
      <sheetName val="49"/>
      <sheetName val="52"/>
      <sheetName val="54"/>
      <sheetName val="61"/>
      <sheetName val="63"/>
      <sheetName val="64"/>
      <sheetName val="65"/>
      <sheetName val="69"/>
      <sheetName val="70"/>
      <sheetName val="74"/>
      <sheetName val="75"/>
      <sheetName val="77"/>
      <sheetName val="79"/>
      <sheetName val="83"/>
      <sheetName val="89"/>
      <sheetName val="90"/>
      <sheetName val="91"/>
      <sheetName val="95"/>
      <sheetName val="97"/>
      <sheetName val="100"/>
      <sheetName val="101"/>
      <sheetName val="102"/>
      <sheetName val="108"/>
      <sheetName val="110"/>
      <sheetName val="114"/>
      <sheetName val="115"/>
      <sheetName val="117"/>
      <sheetName val="119"/>
      <sheetName val="126"/>
      <sheetName val="128"/>
      <sheetName val="129"/>
      <sheetName val="131"/>
      <sheetName val="132"/>
      <sheetName val="134"/>
      <sheetName val="136"/>
      <sheetName val="139"/>
      <sheetName val="140"/>
      <sheetName val="141"/>
      <sheetName val="143"/>
      <sheetName val="144"/>
      <sheetName val="145"/>
      <sheetName val="147"/>
      <sheetName val="149"/>
      <sheetName val="150"/>
      <sheetName val="154"/>
      <sheetName val="157"/>
      <sheetName val="160"/>
      <sheetName val="161"/>
      <sheetName val="163"/>
      <sheetName val="164"/>
      <sheetName val="166"/>
      <sheetName val="167"/>
      <sheetName val="169"/>
      <sheetName val="171"/>
      <sheetName val="173"/>
      <sheetName val="174"/>
      <sheetName val="177"/>
      <sheetName val="179"/>
      <sheetName val="181"/>
      <sheetName val="183"/>
      <sheetName val="185"/>
      <sheetName val="186"/>
      <sheetName val="187"/>
      <sheetName val="189"/>
      <sheetName val="190"/>
      <sheetName val="191"/>
      <sheetName val="192"/>
      <sheetName val="193"/>
      <sheetName val="194"/>
      <sheetName val="195"/>
      <sheetName val="196"/>
      <sheetName val="198"/>
      <sheetName val="200"/>
      <sheetName val="RAW"/>
      <sheetName val="CONSOLIDATED TOTAL"/>
      <sheetName val="CONSOLIDATED part1"/>
      <sheetName val="40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D6">
            <v>3867146</v>
          </cell>
        </row>
      </sheetData>
      <sheetData sheetId="12" refreshError="1"/>
      <sheetData sheetId="13" refreshError="1"/>
      <sheetData sheetId="14">
        <row r="6">
          <cell r="C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99Exp"/>
      <sheetName val="10"/>
      <sheetName val="12II"/>
    </sheetNames>
    <sheetDataSet>
      <sheetData sheetId="0"/>
      <sheetData sheetId="1" refreshError="1"/>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99"/>
      <sheetName val="BOP99"/>
      <sheetName val="BP99Sum"/>
      <sheetName val="BP99Exp"/>
      <sheetName val="BP99Rev"/>
      <sheetName val="BP99"/>
      <sheetName val="MTO99"/>
    </sheetNames>
    <sheetDataSet>
      <sheetData sheetId="0" refreshError="1"/>
      <sheetData sheetId="1" refreshError="1"/>
      <sheetData sheetId="2" refreshError="1"/>
      <sheetData sheetId="3" refreshError="1">
        <row r="16">
          <cell r="A16" t="str">
            <v>GGECGWBA</v>
          </cell>
        </row>
        <row r="17">
          <cell r="A17" t="str">
            <v>GGECTSBA</v>
          </cell>
        </row>
        <row r="21">
          <cell r="A21" t="str">
            <v>GGECIPBA_TBL</v>
          </cell>
        </row>
        <row r="22">
          <cell r="A22" t="str">
            <v>GGECOBA</v>
          </cell>
        </row>
      </sheetData>
      <sheetData sheetId="4" refreshError="1"/>
      <sheetData sheetId="5" refreshError="1"/>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992"/>
      <sheetName val="1993"/>
      <sheetName val="1994"/>
      <sheetName val="1995"/>
      <sheetName val="1996"/>
      <sheetName val="1997"/>
      <sheetName val="1998"/>
      <sheetName val="99budg"/>
      <sheetName val="1999"/>
      <sheetName val="00budg"/>
      <sheetName val="92_2000"/>
      <sheetName val="2000"/>
      <sheetName val="01budg"/>
      <sheetName val="output"/>
      <sheetName val="fctnl"/>
      <sheetName val="Figures"/>
      <sheetName val="%GDP"/>
      <sheetName val="ControlSheet"/>
      <sheetName val="old-new"/>
      <sheetName val="projections"/>
      <sheetName val="hist series"/>
      <sheetName val="Nclassif92-01"/>
      <sheetName val="proj_levels_base"/>
      <sheetName val="proj_percent_base"/>
      <sheetName val="assumptions_base"/>
      <sheetName val="exp.analysis"/>
      <sheetName val="proj_levels_adj"/>
      <sheetName val="proj_percent_adj"/>
      <sheetName val="assumption_adj"/>
      <sheetName val="WEO Q1"/>
      <sheetName val="BP99Exp"/>
      <sheetName val="hist_series"/>
      <sheetName val="exp_analysis"/>
      <sheetName val="WEO_Q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edium Term Table"/>
      <sheetName val="Assumptions"/>
      <sheetName val="Quarterly Program"/>
      <sheetName val="Liquid-Reserve time line "/>
      <sheetName val="Monetary Program"/>
      <sheetName val="Figures"/>
      <sheetName val="NBM Balance Sheet"/>
      <sheetName val="Monetary Survey"/>
      <sheetName val="Interest Rates"/>
      <sheetName val="CPI"/>
      <sheetName val="Wages"/>
      <sheetName val="Fiscal Accts"/>
      <sheetName val="Old FisAccts"/>
      <sheetName val="BOP-qtrly"/>
      <sheetName val="BOP-M-T"/>
      <sheetName val="National Accounts"/>
      <sheetName val="Indicators"/>
      <sheetName val="8"/>
      <sheetName val="Table_of_Contents"/>
      <sheetName val="Medium_Term_Table"/>
      <sheetName val="Quarterly_Program"/>
      <sheetName val="Liquid-Reserve_time_line_"/>
      <sheetName val="Monetary_Program"/>
      <sheetName val="NBM_Balance_Sheet"/>
      <sheetName val="Monetary_Survey"/>
      <sheetName val="Interest_Rates"/>
      <sheetName val="Fiscal_Accts"/>
      <sheetName val="Old_FisAccts"/>
      <sheetName val="National_Accoun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11"/>
    </sheetNames>
    <sheetDataSet>
      <sheetData sheetId="0">
        <row r="1">
          <cell r="A1" t="str">
            <v xml:space="preserve">Table 7. Papua New Guinea: Millennium Development Goals Progress, 1990-2008 </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ain"/>
      <sheetName val="PC"/>
      <sheetName val="Kin"/>
      <sheetName val="Gap"/>
      <sheetName val="SR"/>
      <sheetName val="DSA"/>
      <sheetName val="PDR"/>
      <sheetName val="NPV"/>
      <sheetName val="Main:Kin"/>
    </sheetNames>
    <sheetDataSet>
      <sheetData sheetId="0" refreshError="1"/>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row r="13">
          <cell r="B13" t="str">
            <v xml:space="preserve">1. Pre-rescheduling stock of debt (incl arrears), 1990-96  </v>
          </cell>
        </row>
        <row r="15">
          <cell r="B15" t="str">
            <v>Total external debt  (e.o.p., incl. late interest)</v>
          </cell>
          <cell r="K15">
            <v>7002.5960371349829</v>
          </cell>
          <cell r="L15">
            <v>7544.9057239605545</v>
          </cell>
          <cell r="M15">
            <v>7986.2752101266942</v>
          </cell>
          <cell r="N15">
            <v>8495.7271558602824</v>
          </cell>
          <cell r="O15">
            <v>9067.2166100772884</v>
          </cell>
          <cell r="P15">
            <v>9490.11</v>
          </cell>
          <cell r="Q15">
            <v>9042.66</v>
          </cell>
          <cell r="R15">
            <v>9701.67</v>
          </cell>
          <cell r="S15">
            <v>9385.0999999999985</v>
          </cell>
        </row>
        <row r="16">
          <cell r="B16" t="str">
            <v xml:space="preserve">   Pre-cutoff date (Pre-COD)  </v>
          </cell>
          <cell r="K16">
            <v>6445.2935531349831</v>
          </cell>
          <cell r="L16">
            <v>6944.7625834428827</v>
          </cell>
          <cell r="M16">
            <v>7361.8940405029934</v>
          </cell>
          <cell r="N16">
            <v>7843.6816764652713</v>
          </cell>
          <cell r="O16">
            <v>8384.2106836968305</v>
          </cell>
          <cell r="P16">
            <v>8486.0300000000007</v>
          </cell>
          <cell r="Q16">
            <v>8100.0599999999995</v>
          </cell>
          <cell r="R16">
            <v>8578.34</v>
          </cell>
          <cell r="S16">
            <v>8339.869999999999</v>
          </cell>
        </row>
        <row r="17">
          <cell r="B17" t="str">
            <v xml:space="preserve">      NPRD</v>
          </cell>
          <cell r="K17">
            <v>1066.1975381269831</v>
          </cell>
          <cell r="L17">
            <v>1174.327936442882</v>
          </cell>
          <cell r="M17">
            <v>1222.0878829509934</v>
          </cell>
          <cell r="N17">
            <v>1281.4284534652704</v>
          </cell>
          <cell r="O17">
            <v>1350.5742873688291</v>
          </cell>
          <cell r="P17">
            <v>1325.1400608257504</v>
          </cell>
          <cell r="Q17">
            <v>1316.9905624979913</v>
          </cell>
          <cell r="R17">
            <v>1454.8482213608672</v>
          </cell>
          <cell r="S17">
            <v>1480.4801946050145</v>
          </cell>
        </row>
        <row r="18">
          <cell r="B18" t="str">
            <v xml:space="preserve">         O/w: Official dev. assistance  (ODA)</v>
          </cell>
          <cell r="K18" t="str">
            <v xml:space="preserve"> ... </v>
          </cell>
          <cell r="L18" t="str">
            <v xml:space="preserve"> ... </v>
          </cell>
          <cell r="M18" t="str">
            <v xml:space="preserve"> ... </v>
          </cell>
          <cell r="N18" t="str">
            <v xml:space="preserve"> ... </v>
          </cell>
          <cell r="O18" t="str">
            <v xml:space="preserve"> ... </v>
          </cell>
          <cell r="P18" t="str">
            <v xml:space="preserve"> ... </v>
          </cell>
          <cell r="Q18" t="str">
            <v xml:space="preserve"> ... </v>
          </cell>
          <cell r="R18" t="str">
            <v xml:space="preserve"> ... </v>
          </cell>
          <cell r="S18" t="str">
            <v xml:space="preserve"> ... </v>
          </cell>
        </row>
        <row r="19">
          <cell r="B19" t="str">
            <v xml:space="preserve">      PRD o/w: 5/</v>
          </cell>
          <cell r="K19">
            <v>5379.096015008</v>
          </cell>
          <cell r="L19">
            <v>5770.434647000001</v>
          </cell>
          <cell r="M19">
            <v>6139.8061575519996</v>
          </cell>
          <cell r="N19">
            <v>6562.2532230000006</v>
          </cell>
          <cell r="O19">
            <v>7033.636396328001</v>
          </cell>
          <cell r="P19">
            <v>7160.8899391742498</v>
          </cell>
          <cell r="Q19">
            <v>6783.0694375020084</v>
          </cell>
          <cell r="R19">
            <v>7123.4917786391325</v>
          </cell>
          <cell r="S19">
            <v>6859.3898053949852</v>
          </cell>
        </row>
        <row r="20">
          <cell r="B20" t="str">
            <v xml:space="preserve">         Toronto  (1989 rescheduling)</v>
          </cell>
          <cell r="K20">
            <v>1881.4598208000002</v>
          </cell>
          <cell r="L20">
            <v>2014.1077408000001</v>
          </cell>
          <cell r="M20">
            <v>2146.5157708000002</v>
          </cell>
          <cell r="N20">
            <v>2298.3153107999997</v>
          </cell>
          <cell r="O20">
            <v>2472.3951708000004</v>
          </cell>
          <cell r="P20">
            <v>6088.5199391742499</v>
          </cell>
          <cell r="Q20">
            <v>5777.3194375020084</v>
          </cell>
          <cell r="R20">
            <v>6187.801778639132</v>
          </cell>
          <cell r="S20">
            <v>5920.6398053949852</v>
          </cell>
        </row>
        <row r="21">
          <cell r="B21" t="str">
            <v xml:space="preserve">         non-Tor.-resched. ODA</v>
          </cell>
          <cell r="K21" t="str">
            <v xml:space="preserve"> ... </v>
          </cell>
          <cell r="L21" t="str">
            <v xml:space="preserve"> ... </v>
          </cell>
          <cell r="M21" t="str">
            <v xml:space="preserve"> ... </v>
          </cell>
          <cell r="N21" t="str">
            <v xml:space="preserve"> ... </v>
          </cell>
          <cell r="O21" t="str">
            <v xml:space="preserve"> ... </v>
          </cell>
          <cell r="P21">
            <v>1072.3699999999999</v>
          </cell>
          <cell r="Q21">
            <v>1005.75</v>
          </cell>
          <cell r="R21">
            <v>935.69</v>
          </cell>
          <cell r="S21">
            <v>938.75</v>
          </cell>
        </row>
        <row r="22">
          <cell r="B22" t="str">
            <v xml:space="preserve">   Post-COD</v>
          </cell>
          <cell r="K22">
            <v>557.30248400000005</v>
          </cell>
          <cell r="L22">
            <v>600.14314051767144</v>
          </cell>
          <cell r="M22">
            <v>624.38116962370066</v>
          </cell>
          <cell r="N22">
            <v>652.04547939501037</v>
          </cell>
          <cell r="O22">
            <v>683.00592638045737</v>
          </cell>
          <cell r="P22">
            <v>1004.08</v>
          </cell>
          <cell r="Q22">
            <v>942.6</v>
          </cell>
          <cell r="R22">
            <v>1123.33</v>
          </cell>
          <cell r="S22">
            <v>1045.23</v>
          </cell>
        </row>
        <row r="23">
          <cell r="B23" t="str">
            <v xml:space="preserve"> Memo: Total NPRD 3/ 4/</v>
          </cell>
          <cell r="K23">
            <v>1623.5000221269831</v>
          </cell>
          <cell r="L23">
            <v>1774.4710769605535</v>
          </cell>
          <cell r="M23">
            <v>1846.4690525746942</v>
          </cell>
          <cell r="N23">
            <v>1933.4739328602809</v>
          </cell>
          <cell r="O23">
            <v>2033.5802137492865</v>
          </cell>
          <cell r="P23">
            <v>2329.2200608257504</v>
          </cell>
          <cell r="Q23">
            <v>2259.5905624979914</v>
          </cell>
          <cell r="R23">
            <v>2578.1782213608672</v>
          </cell>
          <cell r="S23">
            <v>2525.7101946050143</v>
          </cell>
        </row>
        <row r="24">
          <cell r="K24">
            <v>0</v>
          </cell>
          <cell r="L24">
            <v>0</v>
          </cell>
          <cell r="M24">
            <v>0</v>
          </cell>
          <cell r="N24">
            <v>0</v>
          </cell>
          <cell r="O24">
            <v>0</v>
          </cell>
          <cell r="P24">
            <v>0</v>
          </cell>
          <cell r="Q24">
            <v>0</v>
          </cell>
          <cell r="R24">
            <v>0</v>
          </cell>
        </row>
        <row r="25">
          <cell r="B25" t="str">
            <v>Total external debt (e.o.p., excl. late interest)</v>
          </cell>
          <cell r="J25">
            <v>6519.9057713203219</v>
          </cell>
          <cell r="K25">
            <v>6910.4257713203224</v>
          </cell>
          <cell r="L25">
            <v>7344.9727567673071</v>
          </cell>
          <cell r="M25">
            <v>7641.0551457650745</v>
          </cell>
          <cell r="N25">
            <v>7903.2630880000015</v>
          </cell>
          <cell r="O25">
            <v>8131.2731878592595</v>
          </cell>
          <cell r="P25">
            <v>8370.4599999999991</v>
          </cell>
          <cell r="Q25">
            <v>8112.720501672241</v>
          </cell>
          <cell r="R25">
            <v>10144.998160535117</v>
          </cell>
          <cell r="S25">
            <v>8450.6501337792652</v>
          </cell>
        </row>
        <row r="26">
          <cell r="B26" t="str">
            <v xml:space="preserve">   Pre-COD</v>
          </cell>
          <cell r="J26" t="str">
            <v xml:space="preserve"> ... </v>
          </cell>
          <cell r="K26">
            <v>6354.5957713203225</v>
          </cell>
          <cell r="L26">
            <v>6749.5257713203227</v>
          </cell>
          <cell r="M26">
            <v>7026.5790542889827</v>
          </cell>
          <cell r="N26">
            <v>7270.2630880000015</v>
          </cell>
          <cell r="O26">
            <v>7480.2731878592595</v>
          </cell>
          <cell r="P26">
            <v>7432.09</v>
          </cell>
          <cell r="Q26">
            <v>7246.970501672241</v>
          </cell>
          <cell r="R26">
            <v>9149.3781605351178</v>
          </cell>
          <cell r="S26">
            <v>7543.5501337792648</v>
          </cell>
        </row>
        <row r="27">
          <cell r="B27" t="str">
            <v xml:space="preserve">      NPRD</v>
          </cell>
          <cell r="J27">
            <v>990.70268332032163</v>
          </cell>
          <cell r="K27">
            <v>1032.2026833203217</v>
          </cell>
          <cell r="L27">
            <v>1115.4726833203217</v>
          </cell>
          <cell r="M27">
            <v>1134.2859662889819</v>
          </cell>
          <cell r="N27">
            <v>1150.73</v>
          </cell>
          <cell r="O27">
            <v>1165.6600998592587</v>
          </cell>
          <cell r="P27">
            <v>1168.6400608257504</v>
          </cell>
          <cell r="Q27">
            <v>1170.5905624979912</v>
          </cell>
          <cell r="R27">
            <v>1172.2882213608673</v>
          </cell>
          <cell r="S27">
            <v>1173.4801946050145</v>
          </cell>
        </row>
        <row r="28">
          <cell r="B28" t="str">
            <v xml:space="preserve">         O/w: Official dev. assistance  (ODA)</v>
          </cell>
          <cell r="J28">
            <v>506.78499999999997</v>
          </cell>
          <cell r="K28">
            <v>517.43499999999995</v>
          </cell>
          <cell r="L28">
            <v>527.48500000000001</v>
          </cell>
          <cell r="M28">
            <v>536.33500000000004</v>
          </cell>
          <cell r="N28">
            <v>544</v>
          </cell>
          <cell r="O28">
            <v>550.495</v>
          </cell>
          <cell r="P28">
            <v>555.88</v>
          </cell>
          <cell r="Q28">
            <v>560.26</v>
          </cell>
          <cell r="R28">
            <v>563.69499999999994</v>
          </cell>
          <cell r="S28">
            <v>566.23</v>
          </cell>
        </row>
        <row r="29">
          <cell r="B29" t="str">
            <v xml:space="preserve">      PRD o/w: 5/</v>
          </cell>
          <cell r="J29">
            <v>4984.7530880000004</v>
          </cell>
          <cell r="K29">
            <v>5322.3930880000007</v>
          </cell>
          <cell r="L29">
            <v>5634.0530880000006</v>
          </cell>
          <cell r="M29">
            <v>5892.2930880000004</v>
          </cell>
          <cell r="N29">
            <v>6119.533088000001</v>
          </cell>
          <cell r="O29">
            <v>6314.613088000001</v>
          </cell>
          <cell r="P29">
            <v>6263.4499391742502</v>
          </cell>
          <cell r="Q29">
            <v>6076.3799391742496</v>
          </cell>
          <cell r="R29">
            <v>7977.0899391742496</v>
          </cell>
          <cell r="S29">
            <v>6370.0699391742501</v>
          </cell>
        </row>
        <row r="30">
          <cell r="B30" t="str">
            <v xml:space="preserve">         Toronto  (1989 rescheduling)</v>
          </cell>
          <cell r="J30">
            <v>1748.7366008000001</v>
          </cell>
          <cell r="K30">
            <v>1860.6666008000002</v>
          </cell>
          <cell r="L30">
            <v>1974.7366008000001</v>
          </cell>
          <cell r="M30">
            <v>2084.1166008</v>
          </cell>
          <cell r="N30">
            <v>2197.7366007999999</v>
          </cell>
          <cell r="O30">
            <v>2318.7566008000003</v>
          </cell>
          <cell r="P30">
            <v>5270.8299391742494</v>
          </cell>
          <cell r="Q30">
            <v>4889.7694375020092</v>
          </cell>
          <cell r="R30">
            <v>6720.3117786391322</v>
          </cell>
          <cell r="S30">
            <v>4852.219805394986</v>
          </cell>
        </row>
        <row r="31">
          <cell r="B31" t="str">
            <v xml:space="preserve">         non-Tor.-resched. ODA</v>
          </cell>
          <cell r="J31">
            <v>804.64</v>
          </cell>
          <cell r="K31">
            <v>936.8</v>
          </cell>
          <cell r="L31">
            <v>1042.96</v>
          </cell>
          <cell r="M31">
            <v>1143.93</v>
          </cell>
          <cell r="N31">
            <v>1249.5500000000002</v>
          </cell>
          <cell r="O31">
            <v>1362.5700000000002</v>
          </cell>
          <cell r="P31">
            <v>992.62</v>
          </cell>
          <cell r="Q31">
            <v>908.81</v>
          </cell>
          <cell r="R31">
            <v>897.99</v>
          </cell>
          <cell r="S31">
            <v>885.61</v>
          </cell>
        </row>
        <row r="32">
          <cell r="B32" t="str">
            <v xml:space="preserve">   Post-COD</v>
          </cell>
          <cell r="J32">
            <v>544.45000000000005</v>
          </cell>
          <cell r="K32">
            <v>555.83000000000004</v>
          </cell>
          <cell r="L32">
            <v>595.44698544698542</v>
          </cell>
          <cell r="M32">
            <v>614.47609147609148</v>
          </cell>
          <cell r="N32">
            <v>633</v>
          </cell>
          <cell r="O32">
            <v>651</v>
          </cell>
          <cell r="P32">
            <v>938.37</v>
          </cell>
          <cell r="Q32">
            <v>865.75</v>
          </cell>
          <cell r="R32">
            <v>995.62</v>
          </cell>
          <cell r="S32">
            <v>907.1</v>
          </cell>
        </row>
        <row r="33">
          <cell r="B33" t="str">
            <v xml:space="preserve"> Memo: Total NPRD 3/ 4/</v>
          </cell>
          <cell r="J33">
            <v>1535.1526833203216</v>
          </cell>
          <cell r="K33">
            <v>1588.0326833203217</v>
          </cell>
          <cell r="L33">
            <v>1710.919668767307</v>
          </cell>
          <cell r="M33">
            <v>1748.7620577650735</v>
          </cell>
          <cell r="N33">
            <v>1783.73</v>
          </cell>
          <cell r="O33">
            <v>1816.6600998592587</v>
          </cell>
          <cell r="P33">
            <v>2107.0100608257503</v>
          </cell>
          <cell r="Q33">
            <v>2036.3405624979912</v>
          </cell>
          <cell r="R33">
            <v>2167.9082213608672</v>
          </cell>
          <cell r="S33">
            <v>2080.5801946050146</v>
          </cell>
        </row>
        <row r="35">
          <cell r="B35" t="str">
            <v xml:space="preserve"> Debt, excluding arrears  (e.o.p.)</v>
          </cell>
          <cell r="J35">
            <v>6094.6628000000001</v>
          </cell>
          <cell r="K35">
            <v>5558.6328000000003</v>
          </cell>
          <cell r="L35">
            <v>5043.7928000000002</v>
          </cell>
          <cell r="M35">
            <v>4571.5528000000004</v>
          </cell>
          <cell r="N35">
            <v>4008.4628000000007</v>
          </cell>
          <cell r="O35">
            <v>3543.1128000000008</v>
          </cell>
          <cell r="P35">
            <v>6406.49</v>
          </cell>
          <cell r="Q35">
            <v>5891.79</v>
          </cell>
          <cell r="R35">
            <v>7623.17</v>
          </cell>
          <cell r="S35">
            <v>5711.7300000000005</v>
          </cell>
        </row>
        <row r="36">
          <cell r="B36" t="str">
            <v xml:space="preserve">   Pre-COD</v>
          </cell>
          <cell r="J36">
            <v>5553.662800000001</v>
          </cell>
          <cell r="K36">
            <v>5031.6328000000003</v>
          </cell>
          <cell r="L36">
            <v>4528.7928000000002</v>
          </cell>
          <cell r="M36">
            <v>4069.5528000000004</v>
          </cell>
          <cell r="N36">
            <v>3520.4628000000007</v>
          </cell>
          <cell r="O36">
            <v>3069.1128000000008</v>
          </cell>
          <cell r="P36">
            <v>5601.15</v>
          </cell>
          <cell r="Q36">
            <v>5159.58</v>
          </cell>
          <cell r="R36">
            <v>6789.69</v>
          </cell>
          <cell r="S36">
            <v>4960.87</v>
          </cell>
        </row>
        <row r="37">
          <cell r="B37" t="str">
            <v xml:space="preserve">      NPRD</v>
          </cell>
          <cell r="J37">
            <v>761.64</v>
          </cell>
          <cell r="K37">
            <v>690.54</v>
          </cell>
          <cell r="L37">
            <v>614.41</v>
          </cell>
          <cell r="M37">
            <v>563.25</v>
          </cell>
          <cell r="N37">
            <v>513.73</v>
          </cell>
          <cell r="O37">
            <v>464</v>
          </cell>
          <cell r="P37">
            <v>439.4</v>
          </cell>
          <cell r="Q37">
            <v>430</v>
          </cell>
          <cell r="R37">
            <v>424.5</v>
          </cell>
          <cell r="S37">
            <v>429.9</v>
          </cell>
        </row>
        <row r="38">
          <cell r="B38" t="str">
            <v xml:space="preserve">         O/w: Official dev. assistance  (ODA)</v>
          </cell>
          <cell r="J38">
            <v>395</v>
          </cell>
          <cell r="K38">
            <v>355</v>
          </cell>
          <cell r="L38">
            <v>315</v>
          </cell>
          <cell r="M38">
            <v>275</v>
          </cell>
          <cell r="N38">
            <v>236</v>
          </cell>
          <cell r="O38">
            <v>197</v>
          </cell>
          <cell r="P38">
            <v>162</v>
          </cell>
          <cell r="Q38">
            <v>130</v>
          </cell>
          <cell r="R38">
            <v>99</v>
          </cell>
          <cell r="S38">
            <v>70</v>
          </cell>
        </row>
        <row r="39">
          <cell r="B39" t="str">
            <v xml:space="preserve">      PRD o/w:  5/</v>
          </cell>
          <cell r="J39">
            <v>4792.0228000000006</v>
          </cell>
          <cell r="K39">
            <v>4341.0928000000004</v>
          </cell>
          <cell r="L39">
            <v>3914.3828000000003</v>
          </cell>
          <cell r="M39">
            <v>3506.3028000000004</v>
          </cell>
          <cell r="N39">
            <v>3006.7328000000007</v>
          </cell>
          <cell r="O39">
            <v>2605.1128000000008</v>
          </cell>
          <cell r="P39">
            <v>5161.75</v>
          </cell>
          <cell r="Q39">
            <v>4729.58</v>
          </cell>
          <cell r="R39">
            <v>6365.19</v>
          </cell>
          <cell r="S39">
            <v>4530.97</v>
          </cell>
        </row>
        <row r="40">
          <cell r="B40" t="str">
            <v xml:space="preserve">         Toronto  (1989 rescheduling)</v>
          </cell>
          <cell r="J40">
            <v>1681.2810000000002</v>
          </cell>
          <cell r="K40">
            <v>1653.1210000000001</v>
          </cell>
          <cell r="L40">
            <v>1653.1210000000001</v>
          </cell>
          <cell r="M40">
            <v>1653.1210000000001</v>
          </cell>
          <cell r="N40">
            <v>1653.1210000000001</v>
          </cell>
          <cell r="O40">
            <v>1653.1210000000001</v>
          </cell>
          <cell r="P40">
            <v>4272.01</v>
          </cell>
          <cell r="Q40">
            <v>3915.21</v>
          </cell>
          <cell r="R40">
            <v>5562.16</v>
          </cell>
          <cell r="S40">
            <v>3751.9600000000005</v>
          </cell>
        </row>
        <row r="41">
          <cell r="B41" t="str">
            <v xml:space="preserve">         non-Tor.-resched. ODA</v>
          </cell>
          <cell r="J41">
            <v>687</v>
          </cell>
          <cell r="K41">
            <v>679</v>
          </cell>
          <cell r="L41">
            <v>671</v>
          </cell>
          <cell r="M41">
            <v>663</v>
          </cell>
          <cell r="N41">
            <v>655</v>
          </cell>
          <cell r="O41">
            <v>647</v>
          </cell>
          <cell r="P41">
            <v>889.74</v>
          </cell>
          <cell r="Q41">
            <v>814.37</v>
          </cell>
          <cell r="R41">
            <v>803.03</v>
          </cell>
          <cell r="S41">
            <v>779.01</v>
          </cell>
        </row>
        <row r="42">
          <cell r="B42" t="str">
            <v xml:space="preserve">   Post-COD</v>
          </cell>
          <cell r="J42">
            <v>541</v>
          </cell>
          <cell r="K42">
            <v>527</v>
          </cell>
          <cell r="L42">
            <v>515</v>
          </cell>
          <cell r="M42">
            <v>502</v>
          </cell>
          <cell r="N42">
            <v>488</v>
          </cell>
          <cell r="O42">
            <v>474</v>
          </cell>
          <cell r="P42">
            <v>805.34</v>
          </cell>
          <cell r="Q42">
            <v>732.21</v>
          </cell>
          <cell r="R42">
            <v>833.48</v>
          </cell>
          <cell r="S42">
            <v>750.86</v>
          </cell>
        </row>
        <row r="43">
          <cell r="B43" t="str">
            <v xml:space="preserve">  Memo: Total NPRD (pre- &amp; post-COD) 3/ 4/</v>
          </cell>
          <cell r="J43">
            <v>1302.6399999999999</v>
          </cell>
          <cell r="K43">
            <v>1217.54</v>
          </cell>
          <cell r="L43">
            <v>1129.4099999999999</v>
          </cell>
          <cell r="M43">
            <v>1065.25</v>
          </cell>
          <cell r="N43">
            <v>1001.73</v>
          </cell>
          <cell r="O43">
            <v>938</v>
          </cell>
          <cell r="P43">
            <v>1244.74</v>
          </cell>
          <cell r="Q43">
            <v>1162.21</v>
          </cell>
          <cell r="R43">
            <v>1257.98</v>
          </cell>
          <cell r="S43">
            <v>1180.76</v>
          </cell>
        </row>
        <row r="44">
          <cell r="K44">
            <v>0</v>
          </cell>
          <cell r="L44">
            <v>0</v>
          </cell>
          <cell r="M44">
            <v>0</v>
          </cell>
          <cell r="N44">
            <v>0</v>
          </cell>
          <cell r="O44">
            <v>0</v>
          </cell>
        </row>
        <row r="45">
          <cell r="B45" t="str">
            <v xml:space="preserve"> Total arrears  (e.o.p., excl. late interest)</v>
          </cell>
          <cell r="J45">
            <v>425.24297132032166</v>
          </cell>
          <cell r="K45">
            <v>1351.7929713203216</v>
          </cell>
          <cell r="L45">
            <v>2301.1799567673074</v>
          </cell>
          <cell r="M45">
            <v>3069.5023457650741</v>
          </cell>
          <cell r="N45">
            <v>3894.8002880000004</v>
          </cell>
          <cell r="O45">
            <v>4588.1603878592587</v>
          </cell>
          <cell r="P45">
            <v>1963.97</v>
          </cell>
          <cell r="Q45">
            <v>2220.930501672241</v>
          </cell>
          <cell r="R45">
            <v>2521.8281605351167</v>
          </cell>
          <cell r="S45">
            <v>2738.9201337792642</v>
          </cell>
        </row>
        <row r="46">
          <cell r="B46" t="str">
            <v xml:space="preserve">   Pre-COD</v>
          </cell>
          <cell r="J46">
            <v>421.79297132032173</v>
          </cell>
          <cell r="K46">
            <v>1322.9629713203217</v>
          </cell>
          <cell r="L46">
            <v>2220.7329713203217</v>
          </cell>
          <cell r="M46">
            <v>2957.0262542889823</v>
          </cell>
          <cell r="N46">
            <v>3749.8002880000004</v>
          </cell>
          <cell r="O46">
            <v>4411.1603878592587</v>
          </cell>
          <cell r="P46">
            <v>1830.94</v>
          </cell>
          <cell r="Q46">
            <v>2087.390501672241</v>
          </cell>
          <cell r="R46">
            <v>2359.6881605351168</v>
          </cell>
          <cell r="S46">
            <v>2582.680133779264</v>
          </cell>
        </row>
        <row r="47">
          <cell r="B47" t="str">
            <v xml:space="preserve">      NPRD</v>
          </cell>
          <cell r="J47">
            <v>229.06268332032167</v>
          </cell>
          <cell r="K47">
            <v>341.66268332032166</v>
          </cell>
          <cell r="L47">
            <v>501.06268332032164</v>
          </cell>
          <cell r="M47">
            <v>571.03596628898197</v>
          </cell>
          <cell r="N47">
            <v>637</v>
          </cell>
          <cell r="O47">
            <v>701.66009985925871</v>
          </cell>
          <cell r="P47">
            <v>729.24006082575033</v>
          </cell>
          <cell r="Q47">
            <v>740.59056249799119</v>
          </cell>
          <cell r="R47">
            <v>747.7882213608674</v>
          </cell>
          <cell r="S47">
            <v>743.58019460501453</v>
          </cell>
        </row>
        <row r="48">
          <cell r="B48" t="str">
            <v xml:space="preserve">         O/w: Official dev. assistance  (ODA)</v>
          </cell>
          <cell r="J48">
            <v>111.785</v>
          </cell>
          <cell r="K48">
            <v>162.435</v>
          </cell>
          <cell r="L48">
            <v>212.48499999999999</v>
          </cell>
          <cell r="M48">
            <v>261.33499999999998</v>
          </cell>
          <cell r="N48">
            <v>308</v>
          </cell>
          <cell r="O48">
            <v>353.495</v>
          </cell>
          <cell r="P48">
            <v>393.88</v>
          </cell>
          <cell r="Q48">
            <v>430.26</v>
          </cell>
          <cell r="R48">
            <v>464.69499999999999</v>
          </cell>
          <cell r="S48">
            <v>496.23</v>
          </cell>
        </row>
        <row r="49">
          <cell r="B49" t="str">
            <v xml:space="preserve">      PRD o/w:  5/</v>
          </cell>
          <cell r="J49">
            <v>192.73028800000003</v>
          </cell>
          <cell r="K49">
            <v>981.30028800000002</v>
          </cell>
          <cell r="L49">
            <v>1719.6702880000003</v>
          </cell>
          <cell r="M49">
            <v>2385.9902880000004</v>
          </cell>
          <cell r="N49">
            <v>3112.8002880000004</v>
          </cell>
          <cell r="O49">
            <v>3709.5002880000002</v>
          </cell>
          <cell r="P49">
            <v>1101.6999391742497</v>
          </cell>
          <cell r="Q49">
            <v>1346.7999391742496</v>
          </cell>
          <cell r="R49">
            <v>1611.8999391742495</v>
          </cell>
          <cell r="S49">
            <v>1839.0999391742496</v>
          </cell>
        </row>
        <row r="50">
          <cell r="B50" t="str">
            <v xml:space="preserve">         Toronto  (1989 rescheduling)</v>
          </cell>
          <cell r="J50">
            <v>67.455600800000013</v>
          </cell>
          <cell r="K50">
            <v>207.54560080000002</v>
          </cell>
          <cell r="L50">
            <v>321.61560080000004</v>
          </cell>
          <cell r="M50">
            <v>430.99560080000003</v>
          </cell>
          <cell r="N50">
            <v>544.61560080000004</v>
          </cell>
          <cell r="O50">
            <v>665.63560080000002</v>
          </cell>
          <cell r="P50">
            <v>998.81993917424961</v>
          </cell>
          <cell r="Q50">
            <v>974.5594375020089</v>
          </cell>
          <cell r="R50">
            <v>1158.1517786391328</v>
          </cell>
          <cell r="S50">
            <v>1100.2598053949855</v>
          </cell>
        </row>
        <row r="51">
          <cell r="B51" t="str">
            <v xml:space="preserve">         non-Tor.-resched. ODA</v>
          </cell>
          <cell r="J51">
            <v>117.64</v>
          </cell>
          <cell r="K51">
            <v>257.8</v>
          </cell>
          <cell r="L51">
            <v>371.96000000000004</v>
          </cell>
          <cell r="M51">
            <v>480.93000000000006</v>
          </cell>
          <cell r="N51">
            <v>594.55000000000007</v>
          </cell>
          <cell r="O51">
            <v>715.57</v>
          </cell>
          <cell r="P51">
            <v>102.88</v>
          </cell>
          <cell r="Q51">
            <v>94.44</v>
          </cell>
          <cell r="R51">
            <v>94.96</v>
          </cell>
          <cell r="S51">
            <v>106.6</v>
          </cell>
        </row>
        <row r="52">
          <cell r="B52" t="str">
            <v xml:space="preserve">   Post-COD</v>
          </cell>
          <cell r="J52">
            <v>3.45</v>
          </cell>
          <cell r="K52">
            <v>28.83</v>
          </cell>
          <cell r="L52">
            <v>80.446985446985451</v>
          </cell>
          <cell r="M52">
            <v>112.47609147609148</v>
          </cell>
          <cell r="N52">
            <v>145</v>
          </cell>
          <cell r="O52">
            <v>177</v>
          </cell>
          <cell r="P52">
            <v>133.03</v>
          </cell>
          <cell r="Q52">
            <v>133.54</v>
          </cell>
          <cell r="R52">
            <v>162.13999999999999</v>
          </cell>
          <cell r="S52">
            <v>156.24</v>
          </cell>
        </row>
        <row r="53">
          <cell r="B53" t="str">
            <v xml:space="preserve">  Memo: Total NPRD (pre- &amp; post-COD) 3/ 4/</v>
          </cell>
          <cell r="J53">
            <v>232.51268332032166</v>
          </cell>
          <cell r="K53">
            <v>370.49268332032165</v>
          </cell>
          <cell r="L53">
            <v>581.50966876730706</v>
          </cell>
          <cell r="M53">
            <v>683.51205776507345</v>
          </cell>
          <cell r="N53">
            <v>782</v>
          </cell>
          <cell r="O53">
            <v>878.66009985925871</v>
          </cell>
          <cell r="P53">
            <v>862.27006082575031</v>
          </cell>
          <cell r="Q53">
            <v>874.13056249799115</v>
          </cell>
          <cell r="R53">
            <v>909.92822136086738</v>
          </cell>
          <cell r="S53">
            <v>899.82019460501454</v>
          </cell>
        </row>
        <row r="54">
          <cell r="K54">
            <v>0</v>
          </cell>
          <cell r="L54">
            <v>0</v>
          </cell>
          <cell r="M54">
            <v>0</v>
          </cell>
          <cell r="N54">
            <v>0</v>
          </cell>
          <cell r="O54">
            <v>0</v>
          </cell>
          <cell r="P54">
            <v>0</v>
          </cell>
          <cell r="Q54">
            <v>0</v>
          </cell>
          <cell r="R54">
            <v>0</v>
          </cell>
        </row>
        <row r="55">
          <cell r="B55" t="str">
            <v>Memorandum items:</v>
          </cell>
        </row>
        <row r="56">
          <cell r="B56" t="str">
            <v>In percent of total debt</v>
          </cell>
          <cell r="J56">
            <v>100.00000000000001</v>
          </cell>
          <cell r="K56">
            <v>100</v>
          </cell>
          <cell r="L56">
            <v>100</v>
          </cell>
          <cell r="M56">
            <v>100</v>
          </cell>
          <cell r="N56">
            <v>100</v>
          </cell>
          <cell r="O56">
            <v>100</v>
          </cell>
          <cell r="P56">
            <v>100</v>
          </cell>
          <cell r="Q56">
            <v>100</v>
          </cell>
          <cell r="R56">
            <v>100</v>
          </cell>
          <cell r="S56">
            <v>100</v>
          </cell>
        </row>
        <row r="57">
          <cell r="B57" t="str">
            <v xml:space="preserve">      NPRD</v>
          </cell>
          <cell r="J57">
            <v>23.54562684131313</v>
          </cell>
          <cell r="K57">
            <v>22.980243705257372</v>
          </cell>
          <cell r="L57">
            <v>23.293751051573981</v>
          </cell>
          <cell r="M57">
            <v>22.886394933745443</v>
          </cell>
          <cell r="N57">
            <v>22.569538431642801</v>
          </cell>
          <cell r="O57">
            <v>22.341643896206804</v>
          </cell>
          <cell r="P57">
            <v>25.171974548898753</v>
          </cell>
          <cell r="Q57">
            <v>25.100588169877774</v>
          </cell>
          <cell r="R57">
            <v>21.369232276396161</v>
          </cell>
          <cell r="S57">
            <v>24.620356560360239</v>
          </cell>
        </row>
        <row r="58">
          <cell r="B58" t="str">
            <v xml:space="preserve">          Pre-COD</v>
          </cell>
          <cell r="J58">
            <v>15.195046033919876</v>
          </cell>
          <cell r="K58">
            <v>14.936889816603971</v>
          </cell>
          <cell r="L58">
            <v>15.186886599308057</v>
          </cell>
          <cell r="M58">
            <v>14.844624788732753</v>
          </cell>
          <cell r="N58">
            <v>14.560188458704133</v>
          </cell>
          <cell r="O58">
            <v>14.335517611186607</v>
          </cell>
          <cell r="P58">
            <v>13.961479546234623</v>
          </cell>
          <cell r="Q58">
            <v>14.429075453255196</v>
          </cell>
          <cell r="R58">
            <v>11.555332024811651</v>
          </cell>
          <cell r="S58">
            <v>13.886271186572193</v>
          </cell>
        </row>
        <row r="59">
          <cell r="B59" t="str">
            <v xml:space="preserve">          Post-COD</v>
          </cell>
          <cell r="J59">
            <v>8.350580807393257</v>
          </cell>
          <cell r="K59">
            <v>8.0433538886534031</v>
          </cell>
          <cell r="L59">
            <v>8.1068644522659259</v>
          </cell>
          <cell r="M59">
            <v>8.0417701450126877</v>
          </cell>
          <cell r="N59">
            <v>8.0093499729386703</v>
          </cell>
          <cell r="O59">
            <v>8.0061262850201977</v>
          </cell>
          <cell r="P59">
            <v>11.210495002664132</v>
          </cell>
          <cell r="Q59">
            <v>10.671512716622576</v>
          </cell>
          <cell r="R59">
            <v>9.8139002515845117</v>
          </cell>
          <cell r="S59">
            <v>10.734085373788046</v>
          </cell>
        </row>
        <row r="60">
          <cell r="B60" t="str">
            <v xml:space="preserve">      PRD</v>
          </cell>
          <cell r="J60">
            <v>76.454373158686877</v>
          </cell>
          <cell r="K60">
            <v>77.019756294742635</v>
          </cell>
          <cell r="L60">
            <v>76.706248948426023</v>
          </cell>
          <cell r="M60">
            <v>77.11360506625455</v>
          </cell>
          <cell r="N60">
            <v>77.430461568357188</v>
          </cell>
          <cell r="O60">
            <v>77.658356103793196</v>
          </cell>
          <cell r="P60">
            <v>74.828025451101269</v>
          </cell>
          <cell r="Q60">
            <v>74.899411830122219</v>
          </cell>
          <cell r="R60">
            <v>78.630767723603839</v>
          </cell>
          <cell r="S60">
            <v>75.379643439639764</v>
          </cell>
        </row>
        <row r="61">
          <cell r="B61" t="str">
            <v xml:space="preserve">          non-Tor.-resched. ODA</v>
          </cell>
          <cell r="J61">
            <v>12.34128265379908</v>
          </cell>
          <cell r="K61">
            <v>13.556328235054796</v>
          </cell>
          <cell r="L61">
            <v>14.199644226577512</v>
          </cell>
          <cell r="M61">
            <v>14.970838165380915</v>
          </cell>
          <cell r="N61">
            <v>15.810558070593233</v>
          </cell>
          <cell r="O61">
            <v>16.757154365867855</v>
          </cell>
          <cell r="P61">
            <v>11.858607531724662</v>
          </cell>
          <cell r="Q61">
            <v>11.202284114344513</v>
          </cell>
          <cell r="R61">
            <v>8.8515540938514459</v>
          </cell>
          <cell r="S61">
            <v>10.479785412722336</v>
          </cell>
        </row>
        <row r="62">
          <cell r="B62" t="str">
            <v xml:space="preserve">          Toronto  (1989 rescheduling)</v>
          </cell>
          <cell r="J62">
            <v>26.821501140282123</v>
          </cell>
          <cell r="K62">
            <v>26.925498693903155</v>
          </cell>
          <cell r="L62">
            <v>26.885553782082745</v>
          </cell>
          <cell r="M62">
            <v>27.275246167475789</v>
          </cell>
          <cell r="N62">
            <v>27.807964587904905</v>
          </cell>
          <cell r="O62">
            <v>28.516525607110552</v>
          </cell>
          <cell r="P62">
            <v>62.969417919376589</v>
          </cell>
          <cell r="Q62">
            <v>60.272869458452334</v>
          </cell>
          <cell r="R62">
            <v>66.242612096093836</v>
          </cell>
          <cell r="S62">
            <v>57.418301888981368</v>
          </cell>
        </row>
        <row r="64">
          <cell r="B64" t="str">
            <v>1.  Debt ratios  6/</v>
          </cell>
        </row>
        <row r="65">
          <cell r="B65" t="str">
            <v xml:space="preserve">         In percent of GDP  </v>
          </cell>
          <cell r="J65" t="e">
            <v>#DIV/0!</v>
          </cell>
          <cell r="K65" t="e">
            <v>#DIV/0!</v>
          </cell>
          <cell r="L65" t="e">
            <v>#DIV/0!</v>
          </cell>
          <cell r="M65" t="e">
            <v>#DIV/0!</v>
          </cell>
          <cell r="N65" t="e">
            <v>#DIV/0!</v>
          </cell>
          <cell r="O65" t="e">
            <v>#DIV/0!</v>
          </cell>
          <cell r="P65" t="e">
            <v>#DIV/0!</v>
          </cell>
          <cell r="Q65" t="e">
            <v>#DIV/0!</v>
          </cell>
          <cell r="R65" t="e">
            <v>#DIV/0!</v>
          </cell>
          <cell r="S65" t="e">
            <v>#DIV/0!</v>
          </cell>
        </row>
        <row r="66">
          <cell r="B66" t="str">
            <v xml:space="preserve">         In percent of exports of GNFS</v>
          </cell>
          <cell r="J66">
            <v>1112.7551968642763</v>
          </cell>
          <cell r="K66">
            <v>2023.5901948472861</v>
          </cell>
          <cell r="L66">
            <v>2396.621415492798</v>
          </cell>
          <cell r="M66">
            <v>1470.5345083856273</v>
          </cell>
          <cell r="N66">
            <v>1384.4569767325315</v>
          </cell>
          <cell r="O66">
            <v>2796.4616060366411</v>
          </cell>
          <cell r="P66">
            <v>3807.712702146312</v>
          </cell>
          <cell r="Q66">
            <v>14938.708796734314</v>
          </cell>
          <cell r="R66">
            <v>-24689.949589787513</v>
          </cell>
          <cell r="S66">
            <v>-5909.122617151721</v>
          </cell>
        </row>
        <row r="67">
          <cell r="B67" t="str">
            <v>2.  Estimated late interest</v>
          </cell>
          <cell r="J67">
            <v>20.199041137715284</v>
          </cell>
          <cell r="K67">
            <v>71.971224676946065</v>
          </cell>
          <cell r="L67">
            <v>107.76270137858505</v>
          </cell>
          <cell r="M67">
            <v>145.28709716837429</v>
          </cell>
          <cell r="N67">
            <v>247.24400349866011</v>
          </cell>
          <cell r="O67">
            <v>343.47935435774701</v>
          </cell>
          <cell r="P67">
            <v>1119.5550000000001</v>
          </cell>
          <cell r="Q67">
            <v>1207.74</v>
          </cell>
          <cell r="R67">
            <v>1494.96</v>
          </cell>
          <cell r="S67">
            <v>1602.17</v>
          </cell>
        </row>
        <row r="69">
          <cell r="B69" t="str">
            <v>US $/SDR  (eop)</v>
          </cell>
          <cell r="J69">
            <v>1.42266</v>
          </cell>
          <cell r="K69">
            <v>1.4304300000000001</v>
          </cell>
          <cell r="L69">
            <v>1.375005255473376</v>
          </cell>
          <cell r="M69">
            <v>1.3735999999999999</v>
          </cell>
          <cell r="N69">
            <v>1.4599</v>
          </cell>
          <cell r="O69">
            <v>1.4864999999999999</v>
          </cell>
          <cell r="P69">
            <v>1.4379999999999999</v>
          </cell>
          <cell r="Q69">
            <v>1.349250916826592</v>
          </cell>
          <cell r="R69">
            <v>1.4080245033561105</v>
          </cell>
          <cell r="S69">
            <v>1.3725141243931567</v>
          </cell>
        </row>
        <row r="70">
          <cell r="B70" t="str">
            <v>US $/SDR  (avg)</v>
          </cell>
          <cell r="J70">
            <v>1.3567400000000001</v>
          </cell>
          <cell r="K70">
            <v>1.36816</v>
          </cell>
          <cell r="L70">
            <v>1.4083714124011315</v>
          </cell>
          <cell r="M70">
            <v>1.396336015525705</v>
          </cell>
          <cell r="N70">
            <v>1.4317001136760554</v>
          </cell>
          <cell r="O70">
            <v>1.5169463703024828</v>
          </cell>
          <cell r="P70">
            <v>1.4517604564649238</v>
          </cell>
          <cell r="Q70">
            <v>1.3760205607320271</v>
          </cell>
          <cell r="R70">
            <v>1.3564401943863644</v>
          </cell>
          <cell r="S70">
            <v>1.3673157631539994</v>
          </cell>
        </row>
        <row r="71">
          <cell r="B71" t="str">
            <v>Nominal GDP  (millions of U.S. dollars)</v>
          </cell>
          <cell r="J71">
            <v>0</v>
          </cell>
          <cell r="K71">
            <v>0</v>
          </cell>
          <cell r="L71">
            <v>0</v>
          </cell>
          <cell r="M71">
            <v>0</v>
          </cell>
          <cell r="N71">
            <v>0</v>
          </cell>
          <cell r="O71">
            <v>0</v>
          </cell>
          <cell r="P71">
            <v>0</v>
          </cell>
          <cell r="Q71">
            <v>0</v>
          </cell>
          <cell r="R71">
            <v>0</v>
          </cell>
          <cell r="S71">
            <v>0</v>
          </cell>
        </row>
        <row r="72">
          <cell r="B72" t="str">
            <v>Exports of goods and nf services  (US$ mio.)</v>
          </cell>
          <cell r="J72">
            <v>587.73976799999969</v>
          </cell>
          <cell r="K72">
            <v>345.04995200000008</v>
          </cell>
          <cell r="L72">
            <v>310.96840785817005</v>
          </cell>
          <cell r="M72">
            <v>529.49061708734746</v>
          </cell>
          <cell r="N72">
            <v>588.71508674359393</v>
          </cell>
          <cell r="O72">
            <v>303.05270502991357</v>
          </cell>
          <cell r="P72">
            <v>249.23138225871708</v>
          </cell>
          <cell r="Q72">
            <v>62.391339362005276</v>
          </cell>
          <cell r="R72">
            <v>-47.144519749646406</v>
          </cell>
          <cell r="S72">
            <v>-170.12373553732186</v>
          </cell>
        </row>
        <row r="74">
          <cell r="B74" t="str">
            <v>Sources:  Data provided by the authorities (OGEDEP), and Fund staff estimates.</v>
          </cell>
        </row>
        <row r="76">
          <cell r="B76" t="str">
            <v xml:space="preserve">  1/   Assumes no new borrowing and no debt service paid in 1995 or 1996.  Thus, the stock arrears at end-1995 equals stock of arrears at end-1994 plus debt service</v>
          </cell>
        </row>
        <row r="77">
          <cell r="B77" t="str">
            <v>due in 1995; ditto for 1996.  There is a slight discrepancy between debt service due in '95 above and detailed debt service due by country shown in Table 8.</v>
          </cell>
        </row>
        <row r="78">
          <cell r="B78" t="str">
            <v xml:space="preserve">  2/   Excluding estimated late interest.</v>
          </cell>
        </row>
        <row r="79">
          <cell r="B79" t="str">
            <v xml:space="preserve">  3/   The cutoff date is June 30, 1983.</v>
          </cell>
        </row>
        <row r="80">
          <cell r="B80" t="str">
            <v xml:space="preserve">  4/   OGEDEP do not provide any reliable breakdown of debt/arrears by pre- &amp; post-COD and by ODA/non-ODA. In some cases, OGEDEP data are supplemented or replaced by World Bank DRS estimates, which appear more internally consistent.</v>
          </cell>
        </row>
        <row r="81">
          <cell r="B81" t="str">
            <v xml:space="preserve">  5/  Adjusted for debt relief provided in 1990.</v>
          </cell>
        </row>
        <row r="82">
          <cell r="B82" t="str">
            <v xml:space="preserve">  6/  Estimated late interest is included in arrears and total debt ratios.</v>
          </cell>
        </row>
        <row r="84">
          <cell r="B84" t="str">
            <v>2.  Scheduled Debt Service  1/</v>
          </cell>
        </row>
        <row r="86">
          <cell r="B86" t="str">
            <v>Interest</v>
          </cell>
          <cell r="J86">
            <v>421.86486084970772</v>
          </cell>
          <cell r="K86">
            <v>381.75649918828191</v>
          </cell>
          <cell r="L86">
            <v>353.36430091357124</v>
          </cell>
          <cell r="M86">
            <v>296.08238899776632</v>
          </cell>
          <cell r="N86">
            <v>262.20794223492658</v>
          </cell>
          <cell r="O86">
            <v>228.01009985925879</v>
          </cell>
          <cell r="P86">
            <v>91.079960966491655</v>
          </cell>
          <cell r="Q86">
            <v>122.0505016722408</v>
          </cell>
          <cell r="R86">
            <v>77.097658862876258</v>
          </cell>
          <cell r="S86">
            <v>56.091973244147155</v>
          </cell>
        </row>
        <row r="87">
          <cell r="B87" t="str">
            <v xml:space="preserve">  1. Pre-COD debt</v>
          </cell>
          <cell r="J87">
            <v>401.61953860438547</v>
          </cell>
          <cell r="K87">
            <v>361.77313120491391</v>
          </cell>
          <cell r="L87">
            <v>333.86741941668976</v>
          </cell>
          <cell r="M87">
            <v>277.05328296866031</v>
          </cell>
          <cell r="N87">
            <v>243.68403371101803</v>
          </cell>
          <cell r="O87">
            <v>210.01009985925879</v>
          </cell>
          <cell r="P87">
            <v>74.079960966491655</v>
          </cell>
          <cell r="Q87">
            <v>107.0505016722408</v>
          </cell>
          <cell r="R87">
            <v>64.097658862876258</v>
          </cell>
          <cell r="S87">
            <v>44.091973244147155</v>
          </cell>
        </row>
        <row r="88">
          <cell r="B88" t="str">
            <v xml:space="preserve">      PRD  o/w:</v>
          </cell>
          <cell r="J88">
            <v>375.05000000000007</v>
          </cell>
          <cell r="K88">
            <v>337.52</v>
          </cell>
          <cell r="L88">
            <v>311.66000000000003</v>
          </cell>
          <cell r="M88">
            <v>258.24</v>
          </cell>
          <cell r="N88">
            <v>227.24000000000004</v>
          </cell>
          <cell r="O88">
            <v>195.08</v>
          </cell>
          <cell r="P88">
            <v>71.099999999999994</v>
          </cell>
          <cell r="Q88">
            <v>105.1</v>
          </cell>
          <cell r="R88">
            <v>62.400000000000006</v>
          </cell>
          <cell r="S88">
            <v>42.9</v>
          </cell>
        </row>
        <row r="89">
          <cell r="B89" t="str">
            <v xml:space="preserve">        Non-Tor.-resched. ODA 2/</v>
          </cell>
          <cell r="J89">
            <v>21</v>
          </cell>
          <cell r="K89">
            <v>20.37</v>
          </cell>
          <cell r="L89">
            <v>20.25</v>
          </cell>
          <cell r="M89">
            <v>20.010000000000002</v>
          </cell>
          <cell r="N89">
            <v>19.770000000000003</v>
          </cell>
          <cell r="O89">
            <v>19.53</v>
          </cell>
          <cell r="P89">
            <v>23.051100000000002</v>
          </cell>
          <cell r="Q89">
            <v>26.047200000000004</v>
          </cell>
          <cell r="R89">
            <v>24.667200000000001</v>
          </cell>
          <cell r="S89">
            <v>23.197200000000002</v>
          </cell>
        </row>
        <row r="90">
          <cell r="B90" t="str">
            <v xml:space="preserve">        Toronto terms</v>
          </cell>
          <cell r="J90">
            <v>120.46000000000001</v>
          </cell>
          <cell r="K90">
            <v>111.93</v>
          </cell>
          <cell r="L90">
            <v>114.07000000000001</v>
          </cell>
          <cell r="M90">
            <v>109.38</v>
          </cell>
          <cell r="N90">
            <v>113.62000000000003</v>
          </cell>
          <cell r="O90">
            <v>121.02000000000001</v>
          </cell>
          <cell r="P90">
            <v>24.7</v>
          </cell>
          <cell r="Q90">
            <v>72.3</v>
          </cell>
          <cell r="R90">
            <v>34.1</v>
          </cell>
          <cell r="S90">
            <v>22.3</v>
          </cell>
        </row>
        <row r="91">
          <cell r="B91" t="str">
            <v xml:space="preserve">      NPRD  o/w:  3/</v>
          </cell>
          <cell r="J91">
            <v>26.5695386043854</v>
          </cell>
          <cell r="K91">
            <v>24.253131204913934</v>
          </cell>
          <cell r="L91">
            <v>22.207419416689746</v>
          </cell>
          <cell r="M91">
            <v>18.813282968660296</v>
          </cell>
          <cell r="N91">
            <v>16.444033711018005</v>
          </cell>
          <cell r="O91">
            <v>14.93009985925876</v>
          </cell>
          <cell r="P91">
            <v>2.9799609664916571</v>
          </cell>
          <cell r="Q91">
            <v>1.9505016722408031</v>
          </cell>
          <cell r="R91">
            <v>1.6976588628762543</v>
          </cell>
          <cell r="S91">
            <v>1.1919732441471573</v>
          </cell>
        </row>
        <row r="92">
          <cell r="B92" t="str">
            <v xml:space="preserve">        ODA loans</v>
          </cell>
          <cell r="J92">
            <v>11</v>
          </cell>
          <cell r="K92">
            <v>10.65</v>
          </cell>
          <cell r="L92">
            <v>10.050000000000001</v>
          </cell>
          <cell r="M92">
            <v>8.8500000000000014</v>
          </cell>
          <cell r="N92">
            <v>7.6650000000000009</v>
          </cell>
          <cell r="O92">
            <v>6.4950000000000001</v>
          </cell>
          <cell r="P92">
            <v>5.3850000000000007</v>
          </cell>
          <cell r="Q92">
            <v>4.3800000000000008</v>
          </cell>
          <cell r="R92">
            <v>3.4350000000000001</v>
          </cell>
          <cell r="S92">
            <v>2.5350000000000001</v>
          </cell>
        </row>
        <row r="93">
          <cell r="B93" t="str">
            <v xml:space="preserve">  2. Post-COD debt  3/</v>
          </cell>
          <cell r="J93">
            <v>20.245322245322246</v>
          </cell>
          <cell r="K93">
            <v>19.983367983367984</v>
          </cell>
          <cell r="L93">
            <v>19.4968814968815</v>
          </cell>
          <cell r="M93">
            <v>19.029106029106032</v>
          </cell>
          <cell r="N93">
            <v>18.523908523908524</v>
          </cell>
          <cell r="O93">
            <v>18</v>
          </cell>
          <cell r="P93">
            <v>17</v>
          </cell>
          <cell r="Q93">
            <v>15</v>
          </cell>
          <cell r="R93">
            <v>13</v>
          </cell>
          <cell r="S93">
            <v>12</v>
          </cell>
        </row>
        <row r="95">
          <cell r="B95" t="str">
            <v>Principal</v>
          </cell>
          <cell r="J95">
            <v>416.32</v>
          </cell>
          <cell r="K95">
            <v>536.03</v>
          </cell>
          <cell r="L95">
            <v>514.84</v>
          </cell>
          <cell r="M95">
            <v>472.24</v>
          </cell>
          <cell r="N95">
            <v>563.08999999999992</v>
          </cell>
          <cell r="O95">
            <v>465.35</v>
          </cell>
          <cell r="P95">
            <v>195.2</v>
          </cell>
          <cell r="Q95">
            <v>173.4</v>
          </cell>
          <cell r="R95">
            <v>237.2</v>
          </cell>
          <cell r="S95">
            <v>208.9</v>
          </cell>
        </row>
        <row r="96">
          <cell r="B96" t="str">
            <v xml:space="preserve">  1. Pre-COD debt</v>
          </cell>
          <cell r="J96">
            <v>402.32</v>
          </cell>
          <cell r="K96">
            <v>522.03</v>
          </cell>
          <cell r="L96">
            <v>502.84000000000003</v>
          </cell>
          <cell r="M96">
            <v>459.24</v>
          </cell>
          <cell r="N96">
            <v>549.08999999999992</v>
          </cell>
          <cell r="O96">
            <v>451.35</v>
          </cell>
          <cell r="P96">
            <v>181.2</v>
          </cell>
          <cell r="Q96">
            <v>149.4</v>
          </cell>
          <cell r="R96">
            <v>208.2</v>
          </cell>
          <cell r="S96">
            <v>178.9</v>
          </cell>
        </row>
        <row r="97">
          <cell r="B97" t="str">
            <v xml:space="preserve">      PRD  o/w:</v>
          </cell>
          <cell r="J97">
            <v>327.71999999999997</v>
          </cell>
          <cell r="K97">
            <v>450.93</v>
          </cell>
          <cell r="L97">
            <v>426.71000000000004</v>
          </cell>
          <cell r="M97">
            <v>408.08000000000004</v>
          </cell>
          <cell r="N97">
            <v>499.56999999999994</v>
          </cell>
          <cell r="O97">
            <v>401.62</v>
          </cell>
          <cell r="P97">
            <v>156.6</v>
          </cell>
          <cell r="Q97">
            <v>140</v>
          </cell>
          <cell r="R97">
            <v>202.7</v>
          </cell>
          <cell r="S97">
            <v>184.3</v>
          </cell>
        </row>
        <row r="98">
          <cell r="B98" t="str">
            <v xml:space="preserve">        Non-Tor.-resched. ODA 2/</v>
          </cell>
          <cell r="J98">
            <v>8</v>
          </cell>
          <cell r="K98">
            <v>8</v>
          </cell>
          <cell r="L98">
            <v>8</v>
          </cell>
          <cell r="M98">
            <v>8</v>
          </cell>
          <cell r="N98">
            <v>8</v>
          </cell>
          <cell r="O98">
            <v>8</v>
          </cell>
          <cell r="P98">
            <v>8</v>
          </cell>
          <cell r="Q98">
            <v>43</v>
          </cell>
          <cell r="R98">
            <v>49</v>
          </cell>
          <cell r="S98">
            <v>49</v>
          </cell>
        </row>
        <row r="99">
          <cell r="B99" t="str">
            <v xml:space="preserve">        Toronto terms</v>
          </cell>
          <cell r="J99">
            <v>31.21</v>
          </cell>
          <cell r="K99">
            <v>28.160000000000004</v>
          </cell>
          <cell r="L99">
            <v>0</v>
          </cell>
          <cell r="M99">
            <v>0</v>
          </cell>
          <cell r="N99">
            <v>0</v>
          </cell>
          <cell r="O99">
            <v>0</v>
          </cell>
          <cell r="P99">
            <v>5.4</v>
          </cell>
          <cell r="Q99">
            <v>69</v>
          </cell>
          <cell r="R99">
            <v>129.69999999999999</v>
          </cell>
          <cell r="S99">
            <v>117.2</v>
          </cell>
        </row>
        <row r="100">
          <cell r="B100" t="str">
            <v xml:space="preserve">      NPRD  o/w:  3/</v>
          </cell>
          <cell r="J100">
            <v>74.600000000000009</v>
          </cell>
          <cell r="K100">
            <v>71.099999999999994</v>
          </cell>
          <cell r="L100">
            <v>76.13</v>
          </cell>
          <cell r="M100">
            <v>51.16</v>
          </cell>
          <cell r="N100">
            <v>49.519999999999996</v>
          </cell>
          <cell r="O100">
            <v>49.730000000000004</v>
          </cell>
          <cell r="P100">
            <v>24.599999999999994</v>
          </cell>
          <cell r="Q100">
            <v>9.3999999999999986</v>
          </cell>
          <cell r="R100">
            <v>5.5</v>
          </cell>
          <cell r="S100">
            <v>-5.3999999999999986</v>
          </cell>
        </row>
        <row r="101">
          <cell r="B101" t="str">
            <v xml:space="preserve">        ODA loans</v>
          </cell>
          <cell r="J101" t="str">
            <v xml:space="preserve"> ... </v>
          </cell>
          <cell r="K101">
            <v>40</v>
          </cell>
          <cell r="L101">
            <v>40</v>
          </cell>
          <cell r="M101">
            <v>40</v>
          </cell>
          <cell r="N101">
            <v>39</v>
          </cell>
          <cell r="O101">
            <v>39</v>
          </cell>
          <cell r="P101">
            <v>35</v>
          </cell>
          <cell r="Q101">
            <v>32</v>
          </cell>
          <cell r="R101">
            <v>31</v>
          </cell>
          <cell r="S101">
            <v>29</v>
          </cell>
        </row>
        <row r="102">
          <cell r="B102" t="str">
            <v xml:space="preserve">  2. Post-COD debt  3/</v>
          </cell>
          <cell r="J102">
            <v>14</v>
          </cell>
          <cell r="K102">
            <v>14</v>
          </cell>
          <cell r="L102">
            <v>12</v>
          </cell>
          <cell r="M102">
            <v>13</v>
          </cell>
          <cell r="N102">
            <v>14</v>
          </cell>
          <cell r="O102">
            <v>14</v>
          </cell>
          <cell r="P102">
            <v>14</v>
          </cell>
          <cell r="Q102">
            <v>24</v>
          </cell>
          <cell r="R102">
            <v>29</v>
          </cell>
          <cell r="S102">
            <v>30</v>
          </cell>
        </row>
        <row r="104">
          <cell r="B104" t="str">
            <v>Total scheduled payments</v>
          </cell>
          <cell r="J104">
            <v>838.18486084970777</v>
          </cell>
          <cell r="K104">
            <v>917.78649918828182</v>
          </cell>
          <cell r="L104">
            <v>868.20430091357127</v>
          </cell>
          <cell r="M104">
            <v>768.32238899776632</v>
          </cell>
          <cell r="N104">
            <v>825.2979422349265</v>
          </cell>
          <cell r="O104">
            <v>693.36009985925875</v>
          </cell>
          <cell r="P104">
            <v>286.27996096649167</v>
          </cell>
          <cell r="Q104">
            <v>295.45050167224082</v>
          </cell>
          <cell r="R104">
            <v>314.29765886287623</v>
          </cell>
          <cell r="S104">
            <v>264.99197324414718</v>
          </cell>
        </row>
        <row r="105">
          <cell r="B105" t="str">
            <v xml:space="preserve">  1. Pre-COD debt</v>
          </cell>
          <cell r="J105">
            <v>803.93953860438546</v>
          </cell>
          <cell r="K105">
            <v>883.80313120491383</v>
          </cell>
          <cell r="L105">
            <v>836.70741941668985</v>
          </cell>
          <cell r="M105">
            <v>736.29328296866038</v>
          </cell>
          <cell r="N105">
            <v>792.77403371101798</v>
          </cell>
          <cell r="O105">
            <v>661.36009985925875</v>
          </cell>
          <cell r="P105">
            <v>255.27996096649164</v>
          </cell>
          <cell r="Q105">
            <v>256.45050167224082</v>
          </cell>
          <cell r="R105">
            <v>272.29765886287623</v>
          </cell>
          <cell r="S105">
            <v>222.99197324414718</v>
          </cell>
        </row>
        <row r="106">
          <cell r="B106" t="str">
            <v xml:space="preserve">      PRD  o/w:</v>
          </cell>
          <cell r="J106">
            <v>702.77</v>
          </cell>
          <cell r="K106">
            <v>788.45</v>
          </cell>
          <cell r="L106">
            <v>738.37000000000012</v>
          </cell>
          <cell r="M106">
            <v>666.32</v>
          </cell>
          <cell r="N106">
            <v>726.81</v>
          </cell>
          <cell r="O106">
            <v>596.70000000000005</v>
          </cell>
          <cell r="P106">
            <v>227.7</v>
          </cell>
          <cell r="Q106">
            <v>245.1</v>
          </cell>
          <cell r="R106">
            <v>265.10000000000002</v>
          </cell>
          <cell r="S106">
            <v>227.20000000000002</v>
          </cell>
        </row>
        <row r="107">
          <cell r="B107" t="str">
            <v xml:space="preserve">        Non-Tor.-resched. ODA 2/</v>
          </cell>
          <cell r="J107">
            <v>29</v>
          </cell>
          <cell r="K107">
            <v>28.37</v>
          </cell>
          <cell r="L107">
            <v>28.25</v>
          </cell>
          <cell r="M107">
            <v>28.01</v>
          </cell>
          <cell r="N107">
            <v>27.770000000000003</v>
          </cell>
          <cell r="O107">
            <v>27.53</v>
          </cell>
          <cell r="P107">
            <v>31.051100000000002</v>
          </cell>
          <cell r="Q107">
            <v>69.047200000000004</v>
          </cell>
          <cell r="R107">
            <v>73.667200000000008</v>
          </cell>
          <cell r="S107">
            <v>72.197200000000009</v>
          </cell>
        </row>
        <row r="108">
          <cell r="B108" t="str">
            <v xml:space="preserve">        Toronto terms</v>
          </cell>
          <cell r="J108">
            <v>151.67000000000002</v>
          </cell>
          <cell r="K108">
            <v>140.09</v>
          </cell>
          <cell r="L108">
            <v>114.07000000000001</v>
          </cell>
          <cell r="M108">
            <v>109.38</v>
          </cell>
          <cell r="N108">
            <v>113.62000000000003</v>
          </cell>
          <cell r="O108">
            <v>121.02000000000001</v>
          </cell>
          <cell r="P108">
            <v>30.1</v>
          </cell>
          <cell r="Q108">
            <v>141.30000000000001</v>
          </cell>
          <cell r="R108">
            <v>163.79999999999998</v>
          </cell>
          <cell r="S108">
            <v>139.5</v>
          </cell>
        </row>
        <row r="109">
          <cell r="B109" t="str">
            <v xml:space="preserve">      NPRD  o/w:</v>
          </cell>
          <cell r="J109">
            <v>101.16953860438541</v>
          </cell>
          <cell r="K109">
            <v>95.353131204913922</v>
          </cell>
          <cell r="L109">
            <v>98.337419416689741</v>
          </cell>
          <cell r="M109">
            <v>69.9732829686603</v>
          </cell>
          <cell r="N109">
            <v>65.964033711018004</v>
          </cell>
          <cell r="O109">
            <v>64.660099859258764</v>
          </cell>
          <cell r="P109">
            <v>27.579960966491651</v>
          </cell>
          <cell r="Q109">
            <v>11.350501672240801</v>
          </cell>
          <cell r="R109">
            <v>7.1976588628762546</v>
          </cell>
          <cell r="S109">
            <v>-4.208026755852841</v>
          </cell>
        </row>
        <row r="110">
          <cell r="B110" t="str">
            <v xml:space="preserve">        ODA loans</v>
          </cell>
          <cell r="J110">
            <v>11</v>
          </cell>
          <cell r="K110">
            <v>50.65</v>
          </cell>
          <cell r="L110">
            <v>50.05</v>
          </cell>
          <cell r="M110">
            <v>48.85</v>
          </cell>
          <cell r="N110">
            <v>46.664999999999999</v>
          </cell>
          <cell r="O110">
            <v>45.494999999999997</v>
          </cell>
          <cell r="P110">
            <v>40.384999999999998</v>
          </cell>
          <cell r="Q110">
            <v>36.380000000000003</v>
          </cell>
          <cell r="R110">
            <v>34.435000000000002</v>
          </cell>
          <cell r="S110">
            <v>31.535</v>
          </cell>
        </row>
        <row r="111">
          <cell r="B111" t="str">
            <v xml:space="preserve">  2. Post-COD debt</v>
          </cell>
          <cell r="J111">
            <v>34.245322245322242</v>
          </cell>
          <cell r="K111">
            <v>33.983367983367984</v>
          </cell>
          <cell r="L111">
            <v>31.4968814968815</v>
          </cell>
          <cell r="M111">
            <v>32.029106029106032</v>
          </cell>
          <cell r="N111">
            <v>32.523908523908524</v>
          </cell>
          <cell r="O111">
            <v>32</v>
          </cell>
          <cell r="P111">
            <v>31</v>
          </cell>
          <cell r="Q111">
            <v>39</v>
          </cell>
          <cell r="R111">
            <v>42</v>
          </cell>
          <cell r="S111">
            <v>42</v>
          </cell>
        </row>
        <row r="113">
          <cell r="B113" t="str">
            <v>Memorandum item:</v>
          </cell>
        </row>
        <row r="114">
          <cell r="B114" t="str">
            <v>Debt service ratio  4/</v>
          </cell>
          <cell r="J114">
            <v>142.61156152525453</v>
          </cell>
          <cell r="K114">
            <v>265.98656045843524</v>
          </cell>
          <cell r="L114">
            <v>279.19373125180982</v>
          </cell>
          <cell r="M114">
            <v>145.10594979457775</v>
          </cell>
          <cell r="N114">
            <v>140.18630757366213</v>
          </cell>
          <cell r="O114">
            <v>228.79191914515957</v>
          </cell>
          <cell r="P114">
            <v>114.8651339056957</v>
          </cell>
          <cell r="Q114">
            <v>473.54409232663886</v>
          </cell>
          <cell r="R114">
            <v>-666.66849197299018</v>
          </cell>
          <cell r="S114">
            <v>-155.76425735491389</v>
          </cell>
        </row>
        <row r="115">
          <cell r="B115" t="str">
            <v>Implict rate on ODA</v>
          </cell>
          <cell r="O115">
            <v>3.0000000000000004</v>
          </cell>
          <cell r="P115">
            <v>3.0000000000000004</v>
          </cell>
          <cell r="Q115">
            <v>3.0486496235177425</v>
          </cell>
          <cell r="R115">
            <v>3.0439991334488736</v>
          </cell>
          <cell r="S115">
            <v>2.939076206140351</v>
          </cell>
        </row>
        <row r="116">
          <cell r="B116" t="str">
            <v xml:space="preserve">    on Tor. resched</v>
          </cell>
          <cell r="O116">
            <v>1.830174560724835</v>
          </cell>
          <cell r="P116">
            <v>0.20843421014657731</v>
          </cell>
          <cell r="Q116">
            <v>0.44154181761330463</v>
          </cell>
          <cell r="R116">
            <v>0.17990223026008273</v>
          </cell>
          <cell r="S116">
            <v>0.11971071877965928</v>
          </cell>
        </row>
        <row r="117">
          <cell r="B117" t="str">
            <v xml:space="preserve">    on other pre-COD</v>
          </cell>
          <cell r="O117">
            <v>12.269332637263533</v>
          </cell>
          <cell r="P117">
            <v>-10.208749138738646</v>
          </cell>
          <cell r="Q117">
            <v>-4.2870447965913456</v>
          </cell>
          <cell r="R117">
            <v>-16.947894848001205</v>
          </cell>
          <cell r="S117">
            <v>-20.612847025343711</v>
          </cell>
        </row>
        <row r="118">
          <cell r="B118" t="str">
            <v xml:space="preserve">    on post-COD</v>
          </cell>
          <cell r="O118">
            <v>3.7422037422037424</v>
          </cell>
          <cell r="P118">
            <v>2.6576203354854844</v>
          </cell>
          <cell r="Q118">
            <v>1.9511560599655295</v>
          </cell>
          <cell r="R118">
            <v>1.6606096992380355</v>
          </cell>
          <cell r="S118">
            <v>1.5148263630281378</v>
          </cell>
        </row>
        <row r="121">
          <cell r="B121" t="str">
            <v xml:space="preserve">   1/  Excluding new borrowing.  The debt service due after 1998 is an estimate.</v>
          </cell>
        </row>
        <row r="122">
          <cell r="B122" t="str">
            <v xml:space="preserve">   2/  NB It was previously assumed that 80 percent of pre-COD PRD consisted of ODA debt; these ests have been revised with reference to World Bank DRS data.</v>
          </cell>
        </row>
        <row r="123">
          <cell r="B123" t="str">
            <v xml:space="preserve">   3/   OGEDEP do not provide any reliable breakdown of debt service by pre- &amp; post-COD and by ODA/non-ODA. In some cases, OGEDEP data are supplemented or replaced by World Bank DRS estimates, which appear more internally consistent.</v>
          </cell>
        </row>
        <row r="124">
          <cell r="B124" t="str">
            <v xml:space="preserve">   4/   In percent of exports of goods and non-factor services.</v>
          </cell>
        </row>
        <row r="126">
          <cell r="B126" t="str">
            <v>3. Estimated Late Interest Due, 1990-98</v>
          </cell>
        </row>
        <row r="128">
          <cell r="B128" t="str">
            <v>1.  Reschedulable</v>
          </cell>
          <cell r="J128">
            <v>14.447266137715282</v>
          </cell>
          <cell r="K128">
            <v>55.45729567694606</v>
          </cell>
          <cell r="L128">
            <v>85.961110307898977</v>
          </cell>
          <cell r="M128">
            <v>117.05014409145122</v>
          </cell>
          <cell r="N128">
            <v>199.92406225125887</v>
          </cell>
          <cell r="O128">
            <v>277.45904737230001</v>
          </cell>
          <cell r="P128">
            <v>974.09</v>
          </cell>
          <cell r="Q128">
            <v>1033.95</v>
          </cell>
          <cell r="R128">
            <v>1327.29</v>
          </cell>
          <cell r="S128">
            <v>1444.7</v>
          </cell>
        </row>
        <row r="129">
          <cell r="B129" t="str">
            <v xml:space="preserve">              On new arrears in 1990</v>
          </cell>
          <cell r="J129">
            <v>14.447266137715282</v>
          </cell>
          <cell r="K129">
            <v>24.636390676946057</v>
          </cell>
          <cell r="L129">
            <v>17.94502530789898</v>
          </cell>
          <cell r="M129">
            <v>16.424260451297371</v>
          </cell>
          <cell r="N129">
            <v>21.594860963742839</v>
          </cell>
          <cell r="O129">
            <v>24.636390676946057</v>
          </cell>
          <cell r="P129">
            <v>23.115625820344448</v>
          </cell>
          <cell r="Q129">
            <v>24.028084734305413</v>
          </cell>
          <cell r="R129">
            <v>25.019425755586703</v>
          </cell>
          <cell r="S129">
            <v>25.019425755586703</v>
          </cell>
        </row>
        <row r="130">
          <cell r="B130" t="str">
            <v xml:space="preserve">              On new arrears in 1991</v>
          </cell>
          <cell r="K130">
            <v>30.820904999999996</v>
          </cell>
          <cell r="L130">
            <v>44.899589999999996</v>
          </cell>
          <cell r="M130">
            <v>41.094539999999995</v>
          </cell>
          <cell r="N130">
            <v>54.04296999999999</v>
          </cell>
          <cell r="O130">
            <v>61.641809999999992</v>
          </cell>
          <cell r="P130">
            <v>57.836759999999998</v>
          </cell>
          <cell r="Q130">
            <v>60.119790000000002</v>
          </cell>
          <cell r="R130">
            <v>60.880799999999994</v>
          </cell>
          <cell r="S130">
            <v>60.880799999999994</v>
          </cell>
        </row>
        <row r="131">
          <cell r="B131" t="str">
            <v xml:space="preserve">              On new arrears in 1992</v>
          </cell>
          <cell r="L131">
            <v>23.116495000000008</v>
          </cell>
          <cell r="M131">
            <v>42.314940000000014</v>
          </cell>
          <cell r="N131">
            <v>55.636310000000016</v>
          </cell>
          <cell r="O131">
            <v>63.472410000000025</v>
          </cell>
          <cell r="P131">
            <v>59.554360000000017</v>
          </cell>
          <cell r="Q131">
            <v>61.905190000000019</v>
          </cell>
          <cell r="R131">
            <v>63.31301000000002</v>
          </cell>
          <cell r="S131">
            <v>63.31301000000002</v>
          </cell>
        </row>
        <row r="132">
          <cell r="B132" t="str">
            <v xml:space="preserve">              On new arrears in 1993</v>
          </cell>
          <cell r="M132">
            <v>17.216403640153832</v>
          </cell>
          <cell r="N132">
            <v>44.539953090774887</v>
          </cell>
          <cell r="O132">
            <v>50.8131859204615</v>
          </cell>
          <cell r="P132">
            <v>47.676569505618197</v>
          </cell>
          <cell r="Q132">
            <v>49.558539354524171</v>
          </cell>
          <cell r="R132">
            <v>50.743212637492839</v>
          </cell>
          <cell r="S132">
            <v>50.743212637492839</v>
          </cell>
        </row>
        <row r="133">
          <cell r="B133" t="str">
            <v xml:space="preserve">              On new arrears in 1994</v>
          </cell>
          <cell r="N133">
            <v>24.109968196741132</v>
          </cell>
          <cell r="O133">
            <v>55.011476730592449</v>
          </cell>
          <cell r="P133">
            <v>51.002516562037357</v>
          </cell>
          <cell r="Q133">
            <v>53.653168663170412</v>
          </cell>
          <cell r="R133">
            <v>54.332322696881427</v>
          </cell>
          <cell r="S133">
            <v>54.332322696881427</v>
          </cell>
        </row>
        <row r="134">
          <cell r="B134" t="str">
            <v xml:space="preserve">              On new arrears in 1995</v>
          </cell>
          <cell r="O134">
            <v>21.883774044299972</v>
          </cell>
          <cell r="P134">
            <v>40.590167589303647</v>
          </cell>
          <cell r="Q134">
            <v>42.68686788888143</v>
          </cell>
          <cell r="R134">
            <v>43.227207988740687</v>
          </cell>
          <cell r="S134">
            <v>43.227207988740687</v>
          </cell>
        </row>
        <row r="135">
          <cell r="B135" t="str">
            <v xml:space="preserve">              On new arrears in 1996</v>
          </cell>
          <cell r="P135">
            <v>-73.768599564238954</v>
          </cell>
          <cell r="Q135">
            <v>-155.43490064088144</v>
          </cell>
          <cell r="R135">
            <v>-157.40243102874072</v>
          </cell>
          <cell r="S135">
            <v>-157.40243102874072</v>
          </cell>
        </row>
        <row r="136">
          <cell r="B136" t="str">
            <v xml:space="preserve">              On new arrears in 1997</v>
          </cell>
          <cell r="Q136">
            <v>10.463174816053508</v>
          </cell>
          <cell r="R136">
            <v>21.19124013377926</v>
          </cell>
          <cell r="S136">
            <v>21.19124013377926</v>
          </cell>
        </row>
        <row r="137">
          <cell r="B137" t="str">
            <v xml:space="preserve">              On new arrears in 1998</v>
          </cell>
          <cell r="R137">
            <v>10.871106354515046</v>
          </cell>
          <cell r="S137">
            <v>21.742212709030092</v>
          </cell>
        </row>
        <row r="138">
          <cell r="B138" t="str">
            <v xml:space="preserve">              On new arrears in 1999</v>
          </cell>
          <cell r="S138">
            <v>8.4540789297658936</v>
          </cell>
        </row>
        <row r="139">
          <cell r="B139" t="str">
            <v xml:space="preserve">              On new arrears in 2000</v>
          </cell>
        </row>
        <row r="140">
          <cell r="B140" t="str">
            <v xml:space="preserve">              On new arrears in 2001</v>
          </cell>
        </row>
        <row r="141">
          <cell r="B141" t="str">
            <v xml:space="preserve">              On new arrears in 2002</v>
          </cell>
        </row>
        <row r="144">
          <cell r="B144" t="str">
            <v xml:space="preserve">    Not previously rescheduled debt</v>
          </cell>
          <cell r="J144">
            <v>10.88047745771528</v>
          </cell>
          <cell r="K144">
            <v>23.114377348946057</v>
          </cell>
          <cell r="L144">
            <v>24.860398315898976</v>
          </cell>
          <cell r="M144">
            <v>28.946663539451198</v>
          </cell>
          <cell r="N144">
            <v>42.896536803258854</v>
          </cell>
          <cell r="O144">
            <v>54.215734044299978</v>
          </cell>
          <cell r="P144">
            <v>156.5</v>
          </cell>
          <cell r="Q144">
            <v>146.4</v>
          </cell>
          <cell r="R144">
            <v>282.56</v>
          </cell>
          <cell r="S144">
            <v>307</v>
          </cell>
        </row>
        <row r="145">
          <cell r="B145" t="str">
            <v xml:space="preserve">        Pre-COD</v>
          </cell>
        </row>
        <row r="146">
          <cell r="B146" t="str">
            <v xml:space="preserve">              On new arrears in 1990</v>
          </cell>
          <cell r="J146">
            <v>10.88047745771528</v>
          </cell>
          <cell r="K146">
            <v>18.554077348946056</v>
          </cell>
          <cell r="L146">
            <v>13.514698315898977</v>
          </cell>
          <cell r="M146">
            <v>12.369384899297369</v>
          </cell>
          <cell r="N146">
            <v>16.263450515742836</v>
          </cell>
          <cell r="O146">
            <v>18.554077348946056</v>
          </cell>
          <cell r="P146">
            <v>17.408763932344446</v>
          </cell>
          <cell r="Q146">
            <v>18.095951982305412</v>
          </cell>
          <cell r="R146">
            <v>19.012202715586699</v>
          </cell>
          <cell r="S146">
            <v>19.012202715586699</v>
          </cell>
        </row>
        <row r="147">
          <cell r="B147" t="str">
            <v xml:space="preserve">              On new arrears in 1991</v>
          </cell>
          <cell r="K147">
            <v>4.5602999999999998</v>
          </cell>
          <cell r="L147">
            <v>6.6433999999999997</v>
          </cell>
          <cell r="M147">
            <v>6.0804</v>
          </cell>
          <cell r="N147">
            <v>8.0058599999999984</v>
          </cell>
          <cell r="O147">
            <v>9.1205999999999996</v>
          </cell>
          <cell r="P147">
            <v>8.557599999999999</v>
          </cell>
          <cell r="Q147">
            <v>8.8954000000000004</v>
          </cell>
          <cell r="R147">
            <v>9.0079999999999991</v>
          </cell>
          <cell r="S147">
            <v>9.0079999999999991</v>
          </cell>
        </row>
        <row r="148">
          <cell r="B148" t="str">
            <v xml:space="preserve">              On new arrears in 1992</v>
          </cell>
          <cell r="L148">
            <v>4.7022999999999993</v>
          </cell>
          <cell r="M148">
            <v>8.6075999999999979</v>
          </cell>
          <cell r="N148">
            <v>11.317399999999997</v>
          </cell>
          <cell r="O148">
            <v>12.911399999999999</v>
          </cell>
          <cell r="P148">
            <v>12.114399999999998</v>
          </cell>
          <cell r="Q148">
            <v>12.592599999999999</v>
          </cell>
          <cell r="R148">
            <v>12.751999999999999</v>
          </cell>
          <cell r="S148">
            <v>12.751999999999999</v>
          </cell>
        </row>
        <row r="149">
          <cell r="B149" t="str">
            <v xml:space="preserve">              On new arrears in 1993</v>
          </cell>
          <cell r="M149">
            <v>1.8892786401538288</v>
          </cell>
          <cell r="N149">
            <v>4.9681030907748829</v>
          </cell>
          <cell r="O149">
            <v>5.6678359204614868</v>
          </cell>
          <cell r="P149">
            <v>5.3179695056181844</v>
          </cell>
          <cell r="Q149">
            <v>5.5278893545241656</v>
          </cell>
          <cell r="R149">
            <v>5.5978626374928266</v>
          </cell>
          <cell r="S149">
            <v>5.5978626374928266</v>
          </cell>
        </row>
        <row r="150">
          <cell r="B150" t="str">
            <v xml:space="preserve">              On new arrears in 1994</v>
          </cell>
          <cell r="N150">
            <v>2.3417231967411398</v>
          </cell>
          <cell r="O150">
            <v>5.3430867305924608</v>
          </cell>
          <cell r="P150">
            <v>5.0132665620373702</v>
          </cell>
          <cell r="Q150">
            <v>5.2111586631704245</v>
          </cell>
          <cell r="R150">
            <v>5.2771226968814426</v>
          </cell>
          <cell r="S150">
            <v>5.2771226968814426</v>
          </cell>
        </row>
        <row r="151">
          <cell r="B151" t="str">
            <v xml:space="preserve">              On new arrears in 1995</v>
          </cell>
          <cell r="O151">
            <v>2.6187340442999778</v>
          </cell>
          <cell r="P151">
            <v>4.9141675893036618</v>
          </cell>
          <cell r="Q151">
            <v>5.1081478888814376</v>
          </cell>
          <cell r="R151">
            <v>5.172807988740697</v>
          </cell>
          <cell r="S151">
            <v>5.172807988740697</v>
          </cell>
        </row>
        <row r="152">
          <cell r="B152" t="str">
            <v xml:space="preserve">              On new arrears in 1996</v>
          </cell>
          <cell r="P152">
            <v>1.0480385167266817</v>
          </cell>
          <cell r="Q152">
            <v>2.1788169163528384</v>
          </cell>
          <cell r="R152">
            <v>2.2063968773193303</v>
          </cell>
          <cell r="S152">
            <v>2.2063968773193303</v>
          </cell>
        </row>
        <row r="153">
          <cell r="B153" t="str">
            <v xml:space="preserve">              On new arrears in 1997</v>
          </cell>
          <cell r="Q153">
            <v>0.44834481605351367</v>
          </cell>
          <cell r="R153">
            <v>0.90804013377926829</v>
          </cell>
          <cell r="S153">
            <v>0.90804013377926829</v>
          </cell>
        </row>
        <row r="154">
          <cell r="B154" t="str">
            <v xml:space="preserve">              On new arrears in 1998</v>
          </cell>
          <cell r="R154">
            <v>0.28790635451504842</v>
          </cell>
          <cell r="S154">
            <v>0.57581270903009685</v>
          </cell>
        </row>
        <row r="155">
          <cell r="B155" t="str">
            <v xml:space="preserve">              On new arrears in 1999</v>
          </cell>
          <cell r="S155">
            <v>-0.16832107023411483</v>
          </cell>
        </row>
        <row r="156">
          <cell r="B156" t="str">
            <v xml:space="preserve">              On new arrears in 2000</v>
          </cell>
        </row>
        <row r="157">
          <cell r="B157" t="str">
            <v xml:space="preserve">              On new arrears in 2001</v>
          </cell>
        </row>
        <row r="158">
          <cell r="B158" t="str">
            <v xml:space="preserve">              On new arrears in 2002</v>
          </cell>
        </row>
        <row r="161">
          <cell r="B161" t="str">
            <v xml:space="preserve">    Previously rescheduled debt</v>
          </cell>
          <cell r="J161">
            <v>3.5667886800000015</v>
          </cell>
          <cell r="K161">
            <v>32.342918328000003</v>
          </cell>
          <cell r="L161">
            <v>61.100711992000001</v>
          </cell>
          <cell r="M161">
            <v>88.103480552000022</v>
          </cell>
          <cell r="N161">
            <v>157.02752544800001</v>
          </cell>
          <cell r="O161">
            <v>223.24331332800003</v>
          </cell>
          <cell r="P161">
            <v>817.59</v>
          </cell>
          <cell r="Q161">
            <v>887.55</v>
          </cell>
          <cell r="R161">
            <v>1044.73</v>
          </cell>
          <cell r="S161">
            <v>1137.7</v>
          </cell>
        </row>
        <row r="162">
          <cell r="B162" t="str">
            <v xml:space="preserve">        Agreements 1-8</v>
          </cell>
        </row>
        <row r="163">
          <cell r="B163" t="str">
            <v xml:space="preserve">              On new arrears in 1990</v>
          </cell>
          <cell r="J163">
            <v>3.5667886800000015</v>
          </cell>
          <cell r="K163">
            <v>6.0823133280000024</v>
          </cell>
          <cell r="L163">
            <v>4.4303269920000012</v>
          </cell>
          <cell r="M163">
            <v>4.0548755520000013</v>
          </cell>
          <cell r="N163">
            <v>5.3314104480000015</v>
          </cell>
          <cell r="O163">
            <v>6.0823133280000024</v>
          </cell>
          <cell r="P163">
            <v>5.7068618880000024</v>
          </cell>
          <cell r="Q163">
            <v>5.932132752000002</v>
          </cell>
          <cell r="R163">
            <v>6.0072230400000022</v>
          </cell>
          <cell r="S163">
            <v>6.0072230400000022</v>
          </cell>
        </row>
        <row r="164">
          <cell r="B164" t="str">
            <v xml:space="preserve">              On new arrears in 1991</v>
          </cell>
          <cell r="K164">
            <v>26.260604999999998</v>
          </cell>
          <cell r="L164">
            <v>38.256189999999997</v>
          </cell>
          <cell r="M164">
            <v>35.014139999999998</v>
          </cell>
          <cell r="N164">
            <v>46.037109999999991</v>
          </cell>
          <cell r="O164">
            <v>52.521209999999996</v>
          </cell>
          <cell r="P164">
            <v>49.279159999999997</v>
          </cell>
          <cell r="Q164">
            <v>51.22439</v>
          </cell>
          <cell r="R164">
            <v>51.872799999999998</v>
          </cell>
          <cell r="S164">
            <v>51.872799999999998</v>
          </cell>
        </row>
        <row r="165">
          <cell r="B165" t="str">
            <v xml:space="preserve">              On new arrears in 1992</v>
          </cell>
          <cell r="L165">
            <v>18.414195000000007</v>
          </cell>
          <cell r="M165">
            <v>33.707340000000016</v>
          </cell>
          <cell r="N165">
            <v>44.318910000000017</v>
          </cell>
          <cell r="O165">
            <v>50.561010000000024</v>
          </cell>
          <cell r="P165">
            <v>47.439960000000021</v>
          </cell>
          <cell r="Q165">
            <v>49.312590000000021</v>
          </cell>
          <cell r="R165">
            <v>50.561010000000024</v>
          </cell>
          <cell r="S165">
            <v>50.561010000000024</v>
          </cell>
        </row>
        <row r="166">
          <cell r="B166" t="str">
            <v xml:space="preserve">              On new arrears in 1993</v>
          </cell>
          <cell r="M166">
            <v>15.327125000000004</v>
          </cell>
          <cell r="N166">
            <v>39.571850000000005</v>
          </cell>
          <cell r="O166">
            <v>45.145350000000015</v>
          </cell>
          <cell r="P166">
            <v>42.35860000000001</v>
          </cell>
          <cell r="Q166">
            <v>44.030650000000009</v>
          </cell>
          <cell r="R166">
            <v>45.145350000000015</v>
          </cell>
          <cell r="S166">
            <v>45.145350000000015</v>
          </cell>
        </row>
        <row r="167">
          <cell r="B167" t="str">
            <v xml:space="preserve">              On new arrears in 1994</v>
          </cell>
          <cell r="N167">
            <v>21.768244999999993</v>
          </cell>
          <cell r="O167">
            <v>49.668389999999988</v>
          </cell>
          <cell r="P167">
            <v>45.989249999999984</v>
          </cell>
          <cell r="Q167">
            <v>48.442009999999989</v>
          </cell>
          <cell r="R167">
            <v>49.055199999999985</v>
          </cell>
          <cell r="S167">
            <v>49.055199999999985</v>
          </cell>
        </row>
        <row r="168">
          <cell r="B168" t="str">
            <v xml:space="preserve">              On new arrears in 1995</v>
          </cell>
          <cell r="O168">
            <v>19.265039999999996</v>
          </cell>
          <cell r="P168">
            <v>35.675999999999988</v>
          </cell>
          <cell r="Q168">
            <v>37.57871999999999</v>
          </cell>
          <cell r="R168">
            <v>38.054399999999987</v>
          </cell>
          <cell r="S168">
            <v>38.054399999999987</v>
          </cell>
        </row>
        <row r="169">
          <cell r="B169" t="str">
            <v xml:space="preserve">              On new arrears in 1996</v>
          </cell>
          <cell r="P169">
            <v>-74.816638080965632</v>
          </cell>
          <cell r="Q169">
            <v>-157.61371755723428</v>
          </cell>
          <cell r="R169">
            <v>-159.60882790606004</v>
          </cell>
          <cell r="S169">
            <v>-159.60882790606004</v>
          </cell>
        </row>
        <row r="170">
          <cell r="B170" t="str">
            <v xml:space="preserve">              On new arrears in 1997</v>
          </cell>
          <cell r="Q170">
            <v>10.014829999999995</v>
          </cell>
          <cell r="R170">
            <v>20.28319999999999</v>
          </cell>
          <cell r="S170">
            <v>20.28319999999999</v>
          </cell>
        </row>
        <row r="171">
          <cell r="B171" t="str">
            <v xml:space="preserve">              On new arrears in 1998</v>
          </cell>
          <cell r="R171">
            <v>10.583199999999998</v>
          </cell>
          <cell r="S171">
            <v>21.166399999999996</v>
          </cell>
        </row>
        <row r="172">
          <cell r="B172" t="str">
            <v xml:space="preserve">              On new arrears in 1999</v>
          </cell>
          <cell r="S172">
            <v>8.6224000000000078</v>
          </cell>
        </row>
        <row r="173">
          <cell r="B173" t="str">
            <v xml:space="preserve">              On new arrears in 2000</v>
          </cell>
        </row>
        <row r="174">
          <cell r="B174" t="str">
            <v xml:space="preserve">              On new arrears in 2001</v>
          </cell>
        </row>
        <row r="175">
          <cell r="B175" t="str">
            <v xml:space="preserve">              On new arrears in 2002</v>
          </cell>
        </row>
        <row r="178">
          <cell r="B178" t="str">
            <v>2.  Non-reschedulable</v>
          </cell>
          <cell r="J178">
            <v>5.7517750000000003</v>
          </cell>
          <cell r="K178">
            <v>16.513929000000001</v>
          </cell>
          <cell r="L178">
            <v>21.801591070686072</v>
          </cell>
          <cell r="M178">
            <v>28.236953076923079</v>
          </cell>
          <cell r="N178">
            <v>47.319941247401246</v>
          </cell>
          <cell r="O178">
            <v>66.020306985447007</v>
          </cell>
          <cell r="P178">
            <v>145.46499999999997</v>
          </cell>
          <cell r="Q178">
            <v>173.79</v>
          </cell>
          <cell r="R178">
            <v>167.67000000000002</v>
          </cell>
          <cell r="S178">
            <v>157.47</v>
          </cell>
        </row>
        <row r="179">
          <cell r="B179" t="str">
            <v xml:space="preserve">              On new arrears in 1990</v>
          </cell>
          <cell r="J179">
            <v>5.7517750000000003</v>
          </cell>
          <cell r="K179">
            <v>9.8082900000000013</v>
          </cell>
          <cell r="L179">
            <v>7.1443099999999999</v>
          </cell>
          <cell r="M179">
            <v>6.5388599999999997</v>
          </cell>
          <cell r="N179">
            <v>8.597389999999999</v>
          </cell>
          <cell r="O179">
            <v>9.8082900000000013</v>
          </cell>
          <cell r="P179">
            <v>9.2028400000000001</v>
          </cell>
          <cell r="Q179">
            <v>9.5661100000000001</v>
          </cell>
          <cell r="R179">
            <v>10.050470000000001</v>
          </cell>
          <cell r="S179">
            <v>10.050470000000001</v>
          </cell>
        </row>
        <row r="180">
          <cell r="B180" t="str">
            <v xml:space="preserve">              On new arrears in 1991</v>
          </cell>
          <cell r="K180">
            <v>6.7056390000000015</v>
          </cell>
          <cell r="L180">
            <v>9.7668600000000012</v>
          </cell>
          <cell r="M180">
            <v>8.9391600000000011</v>
          </cell>
          <cell r="N180">
            <v>11.753340000000001</v>
          </cell>
          <cell r="O180">
            <v>13.408740000000003</v>
          </cell>
          <cell r="P180">
            <v>12.581040000000002</v>
          </cell>
          <cell r="Q180">
            <v>13.077660000000002</v>
          </cell>
          <cell r="R180">
            <v>13.739820000000002</v>
          </cell>
          <cell r="S180">
            <v>13.739820000000002</v>
          </cell>
        </row>
        <row r="181">
          <cell r="B181" t="str">
            <v xml:space="preserve">              On new arrears in 1992</v>
          </cell>
          <cell r="L181">
            <v>4.890421070686072</v>
          </cell>
          <cell r="M181">
            <v>8.9519572141372166</v>
          </cell>
          <cell r="N181">
            <v>11.770165966735968</v>
          </cell>
          <cell r="O181">
            <v>13.427935821205825</v>
          </cell>
          <cell r="P181">
            <v>12.599050893970896</v>
          </cell>
          <cell r="Q181">
            <v>13.096381850311852</v>
          </cell>
          <cell r="R181">
            <v>13.604638835758839</v>
          </cell>
          <cell r="S181">
            <v>13.604638835758839</v>
          </cell>
        </row>
        <row r="182">
          <cell r="B182" t="str">
            <v xml:space="preserve">              On new arrears in 1993</v>
          </cell>
          <cell r="M182">
            <v>3.8069758627858636</v>
          </cell>
          <cell r="N182">
            <v>10.01093652806653</v>
          </cell>
          <cell r="O182">
            <v>11.388898482328484</v>
          </cell>
          <cell r="P182">
            <v>10.71593205821206</v>
          </cell>
          <cell r="Q182">
            <v>11.138929376299378</v>
          </cell>
          <cell r="R182">
            <v>11.606838482328484</v>
          </cell>
          <cell r="S182">
            <v>11.606838482328484</v>
          </cell>
        </row>
        <row r="183">
          <cell r="B183" t="str">
            <v xml:space="preserve">              On new arrears in 1994</v>
          </cell>
          <cell r="N183">
            <v>5.1881087525987519</v>
          </cell>
          <cell r="O183">
            <v>11.805132681912681</v>
          </cell>
          <cell r="P183">
            <v>11.106937047817048</v>
          </cell>
          <cell r="Q183">
            <v>11.545368773388773</v>
          </cell>
          <cell r="R183">
            <v>12.032372681912682</v>
          </cell>
          <cell r="S183">
            <v>12.032372681912682</v>
          </cell>
        </row>
        <row r="184">
          <cell r="B184" t="str">
            <v xml:space="preserve">              On new arrears in 1995</v>
          </cell>
          <cell r="O184">
            <v>6.1813099999999999</v>
          </cell>
          <cell r="P184">
            <v>11.629519999999999</v>
          </cell>
          <cell r="Q184">
            <v>12.088579999999999</v>
          </cell>
          <cell r="R184">
            <v>12.604659999999999</v>
          </cell>
          <cell r="S184">
            <v>12.604659999999999</v>
          </cell>
        </row>
        <row r="185">
          <cell r="B185" t="str">
            <v xml:space="preserve">              On new arrears in 1996</v>
          </cell>
          <cell r="P185">
            <v>-24.953080000000003</v>
          </cell>
          <cell r="Q185">
            <v>-51.876140000000007</v>
          </cell>
          <cell r="R185">
            <v>-54.370870000000011</v>
          </cell>
          <cell r="S185">
            <v>-54.370870000000011</v>
          </cell>
        </row>
        <row r="186">
          <cell r="B186" t="str">
            <v xml:space="preserve">              On new arrears in 1997</v>
          </cell>
          <cell r="Q186">
            <v>-0.31323500000000026</v>
          </cell>
          <cell r="R186">
            <v>-0.65972000000000053</v>
          </cell>
          <cell r="S186">
            <v>-0.65972000000000053</v>
          </cell>
        </row>
        <row r="187">
          <cell r="B187" t="str">
            <v xml:space="preserve">              On new arrears in 1998</v>
          </cell>
          <cell r="R187">
            <v>1.1655799999999998</v>
          </cell>
          <cell r="S187">
            <v>2.3311599999999997</v>
          </cell>
        </row>
        <row r="188">
          <cell r="B188" t="str">
            <v xml:space="preserve">              On new arrears in 1999</v>
          </cell>
          <cell r="S188">
            <v>0.24706000000000095</v>
          </cell>
        </row>
        <row r="189">
          <cell r="B189" t="str">
            <v xml:space="preserve">              On new arrears in 2000</v>
          </cell>
        </row>
        <row r="190">
          <cell r="B190" t="str">
            <v xml:space="preserve">              On new arrears in 2001</v>
          </cell>
        </row>
        <row r="191">
          <cell r="B191" t="str">
            <v xml:space="preserve">              On new arrears in 2002</v>
          </cell>
        </row>
        <row r="194">
          <cell r="B194" t="str">
            <v xml:space="preserve">    Overdue interest on Toronto PRD</v>
          </cell>
          <cell r="J194">
            <v>5.5879000000000003</v>
          </cell>
          <cell r="K194">
            <v>15.205320000000002</v>
          </cell>
          <cell r="L194">
            <v>18.577920000000002</v>
          </cell>
          <cell r="M194">
            <v>23.028030000000001</v>
          </cell>
          <cell r="N194">
            <v>38.179540000000003</v>
          </cell>
          <cell r="O194">
            <v>53.059860000000015</v>
          </cell>
          <cell r="P194">
            <v>79.754999999999995</v>
          </cell>
          <cell r="Q194">
            <v>96.94</v>
          </cell>
          <cell r="R194">
            <v>37.700000000000003</v>
          </cell>
          <cell r="S194">
            <v>33.770000000000003</v>
          </cell>
        </row>
        <row r="195">
          <cell r="B195" t="str">
            <v xml:space="preserve">              On new arrears in 1990</v>
          </cell>
          <cell r="J195">
            <v>5.5879000000000003</v>
          </cell>
          <cell r="K195">
            <v>9.5288400000000006</v>
          </cell>
          <cell r="L195">
            <v>6.94076</v>
          </cell>
          <cell r="M195">
            <v>6.3525599999999995</v>
          </cell>
          <cell r="N195">
            <v>8.3524399999999996</v>
          </cell>
          <cell r="O195">
            <v>9.5288400000000006</v>
          </cell>
          <cell r="P195">
            <v>8.9406400000000001</v>
          </cell>
          <cell r="Q195">
            <v>9.2935599999999994</v>
          </cell>
          <cell r="R195">
            <v>9.7641200000000001</v>
          </cell>
          <cell r="S195">
            <v>9.7641200000000001</v>
          </cell>
        </row>
        <row r="196">
          <cell r="B196" t="str">
            <v xml:space="preserve">              On new arrears in 1991</v>
          </cell>
          <cell r="K196">
            <v>5.6764800000000015</v>
          </cell>
          <cell r="L196">
            <v>8.2694400000000012</v>
          </cell>
          <cell r="M196">
            <v>7.5686400000000011</v>
          </cell>
          <cell r="N196">
            <v>9.9513600000000011</v>
          </cell>
          <cell r="O196">
            <v>11.352960000000003</v>
          </cell>
          <cell r="P196">
            <v>10.652160000000002</v>
          </cell>
          <cell r="Q196">
            <v>11.072640000000002</v>
          </cell>
          <cell r="R196">
            <v>11.633280000000003</v>
          </cell>
          <cell r="S196">
            <v>11.633280000000003</v>
          </cell>
        </row>
        <row r="197">
          <cell r="B197" t="str">
            <v xml:space="preserve">              On new arrears in 1992</v>
          </cell>
          <cell r="L197">
            <v>3.3677200000000007</v>
          </cell>
          <cell r="M197">
            <v>6.1646400000000012</v>
          </cell>
          <cell r="N197">
            <v>8.105360000000001</v>
          </cell>
          <cell r="O197">
            <v>9.2469600000000032</v>
          </cell>
          <cell r="P197">
            <v>8.6761600000000012</v>
          </cell>
          <cell r="Q197">
            <v>9.0186400000000013</v>
          </cell>
          <cell r="R197">
            <v>9.4752800000000033</v>
          </cell>
          <cell r="S197">
            <v>9.4752800000000033</v>
          </cell>
        </row>
        <row r="198">
          <cell r="B198" t="str">
            <v xml:space="preserve">              On new arrears in 1993</v>
          </cell>
          <cell r="M198">
            <v>2.9421900000000005</v>
          </cell>
          <cell r="N198">
            <v>7.7368700000000015</v>
          </cell>
          <cell r="O198">
            <v>8.826570000000002</v>
          </cell>
          <cell r="P198">
            <v>8.2817200000000017</v>
          </cell>
          <cell r="Q198">
            <v>8.6086300000000016</v>
          </cell>
          <cell r="R198">
            <v>9.0445100000000025</v>
          </cell>
          <cell r="S198">
            <v>9.0445100000000025</v>
          </cell>
        </row>
        <row r="199">
          <cell r="B199" t="str">
            <v xml:space="preserve">              On new arrears in 1994</v>
          </cell>
          <cell r="N199">
            <v>4.0335099999999997</v>
          </cell>
          <cell r="O199">
            <v>9.20322</v>
          </cell>
          <cell r="P199">
            <v>8.6351200000000006</v>
          </cell>
          <cell r="Q199">
            <v>8.9759799999999998</v>
          </cell>
          <cell r="R199">
            <v>9.4304600000000001</v>
          </cell>
          <cell r="S199">
            <v>9.4304600000000001</v>
          </cell>
        </row>
        <row r="200">
          <cell r="B200" t="str">
            <v xml:space="preserve">              On new arrears in 1995</v>
          </cell>
          <cell r="O200">
            <v>4.9013099999999996</v>
          </cell>
          <cell r="P200">
            <v>9.197519999999999</v>
          </cell>
          <cell r="Q200">
            <v>9.5605799999999981</v>
          </cell>
          <cell r="R200">
            <v>10.044659999999999</v>
          </cell>
          <cell r="S200">
            <v>10.044659999999999</v>
          </cell>
        </row>
        <row r="201">
          <cell r="B201" t="str">
            <v xml:space="preserve">              On new arrears in 1996</v>
          </cell>
          <cell r="P201">
            <v>-23.282220000000002</v>
          </cell>
          <cell r="Q201">
            <v>-48.402510000000007</v>
          </cell>
          <cell r="R201">
            <v>-50.853270000000009</v>
          </cell>
          <cell r="S201">
            <v>-50.853270000000009</v>
          </cell>
        </row>
        <row r="202">
          <cell r="B202" t="str">
            <v xml:space="preserve">              On new arrears in 1997</v>
          </cell>
          <cell r="Q202">
            <v>-0.3333799999999999</v>
          </cell>
          <cell r="R202">
            <v>-0.70051999999999981</v>
          </cell>
          <cell r="S202">
            <v>-0.70051999999999981</v>
          </cell>
        </row>
        <row r="203">
          <cell r="B203" t="str">
            <v xml:space="preserve">              On new arrears in 1998</v>
          </cell>
          <cell r="R203">
            <v>2.1579999999999835E-2</v>
          </cell>
          <cell r="S203">
            <v>4.3159999999999671E-2</v>
          </cell>
        </row>
        <row r="204">
          <cell r="B204" t="str">
            <v xml:space="preserve">              On new arrears in 1999</v>
          </cell>
          <cell r="S204">
            <v>0.48306000000000004</v>
          </cell>
        </row>
        <row r="205">
          <cell r="B205" t="str">
            <v xml:space="preserve">              On new arrears in 2000</v>
          </cell>
        </row>
        <row r="206">
          <cell r="B206" t="str">
            <v xml:space="preserve">              On new arrears in 2001</v>
          </cell>
        </row>
        <row r="207">
          <cell r="B207" t="str">
            <v xml:space="preserve">              On new arrears in 2002</v>
          </cell>
        </row>
        <row r="210">
          <cell r="B210" t="str">
            <v xml:space="preserve">    Post-COD arrears</v>
          </cell>
          <cell r="J210">
            <v>0.16387500000000002</v>
          </cell>
          <cell r="K210">
            <v>1.3086089999999999</v>
          </cell>
          <cell r="L210">
            <v>3.2236710706860707</v>
          </cell>
          <cell r="M210">
            <v>5.2089230769230772</v>
          </cell>
          <cell r="N210">
            <v>9.1404012474012468</v>
          </cell>
          <cell r="O210">
            <v>12.960446985446985</v>
          </cell>
          <cell r="P210">
            <v>65.709999999999994</v>
          </cell>
          <cell r="Q210">
            <v>76.849999999999994</v>
          </cell>
          <cell r="R210">
            <v>129.97</v>
          </cell>
          <cell r="S210">
            <v>123.7</v>
          </cell>
        </row>
        <row r="211">
          <cell r="B211" t="str">
            <v xml:space="preserve">              On new arrears in 1990</v>
          </cell>
          <cell r="J211">
            <v>0.16387500000000002</v>
          </cell>
          <cell r="K211">
            <v>0.27945000000000003</v>
          </cell>
          <cell r="L211">
            <v>0.20355000000000001</v>
          </cell>
          <cell r="M211">
            <v>0.18630000000000002</v>
          </cell>
          <cell r="N211">
            <v>0.24495</v>
          </cell>
          <cell r="O211">
            <v>0.27945000000000003</v>
          </cell>
          <cell r="P211">
            <v>0.26219999999999999</v>
          </cell>
          <cell r="Q211">
            <v>0.27255000000000001</v>
          </cell>
          <cell r="R211">
            <v>0.28635000000000005</v>
          </cell>
          <cell r="S211">
            <v>0.28635000000000005</v>
          </cell>
        </row>
        <row r="212">
          <cell r="B212" t="str">
            <v xml:space="preserve">              On new arrears in 1991</v>
          </cell>
          <cell r="K212">
            <v>1.0291589999999999</v>
          </cell>
          <cell r="L212">
            <v>1.49742</v>
          </cell>
          <cell r="M212">
            <v>1.37052</v>
          </cell>
          <cell r="N212">
            <v>1.8019799999999997</v>
          </cell>
          <cell r="O212">
            <v>2.0557799999999999</v>
          </cell>
          <cell r="P212">
            <v>1.9288799999999999</v>
          </cell>
          <cell r="Q212">
            <v>2.00502</v>
          </cell>
          <cell r="R212">
            <v>2.1065399999999999</v>
          </cell>
          <cell r="S212">
            <v>2.1065399999999999</v>
          </cell>
        </row>
        <row r="213">
          <cell r="B213" t="str">
            <v xml:space="preserve">              On new arrears in 1992</v>
          </cell>
          <cell r="L213">
            <v>1.5227010706860709</v>
          </cell>
          <cell r="M213">
            <v>2.7873172141372144</v>
          </cell>
          <cell r="N213">
            <v>3.6648059667359667</v>
          </cell>
          <cell r="O213">
            <v>4.1809758212058217</v>
          </cell>
          <cell r="P213">
            <v>3.9228908939708944</v>
          </cell>
          <cell r="Q213">
            <v>4.0777418503118508</v>
          </cell>
          <cell r="R213">
            <v>4.1293588357588362</v>
          </cell>
          <cell r="S213">
            <v>4.1293588357588362</v>
          </cell>
        </row>
        <row r="214">
          <cell r="B214" t="str">
            <v xml:space="preserve">              On new arrears in 1993</v>
          </cell>
          <cell r="M214">
            <v>0.86478586278586289</v>
          </cell>
          <cell r="N214">
            <v>2.2740665280665282</v>
          </cell>
          <cell r="O214">
            <v>2.5623284823284824</v>
          </cell>
          <cell r="P214">
            <v>2.4342120582120583</v>
          </cell>
          <cell r="Q214">
            <v>2.5302993762993764</v>
          </cell>
          <cell r="R214">
            <v>2.5623284823284824</v>
          </cell>
          <cell r="S214">
            <v>2.5623284823284824</v>
          </cell>
        </row>
        <row r="215">
          <cell r="B215" t="str">
            <v xml:space="preserve">              On new arrears in 1994</v>
          </cell>
          <cell r="N215">
            <v>1.1545987525987522</v>
          </cell>
          <cell r="O215">
            <v>2.6019126819126814</v>
          </cell>
          <cell r="P215">
            <v>2.4718170478170474</v>
          </cell>
          <cell r="Q215">
            <v>2.569388773388773</v>
          </cell>
          <cell r="R215">
            <v>2.6019126819126814</v>
          </cell>
          <cell r="S215">
            <v>2.6019126819126814</v>
          </cell>
        </row>
        <row r="216">
          <cell r="B216" t="str">
            <v xml:space="preserve">              On new arrears in 1995</v>
          </cell>
          <cell r="O216">
            <v>1.28</v>
          </cell>
          <cell r="P216">
            <v>2.4319999999999999</v>
          </cell>
          <cell r="Q216">
            <v>2.528</v>
          </cell>
          <cell r="R216">
            <v>2.56</v>
          </cell>
          <cell r="S216">
            <v>2.56</v>
          </cell>
        </row>
        <row r="217">
          <cell r="B217" t="str">
            <v xml:space="preserve">              On new arrears in 1996</v>
          </cell>
          <cell r="P217">
            <v>-1.67086</v>
          </cell>
          <cell r="Q217">
            <v>-3.47363</v>
          </cell>
          <cell r="R217">
            <v>-3.5175999999999998</v>
          </cell>
          <cell r="S217">
            <v>-3.5175999999999998</v>
          </cell>
        </row>
        <row r="218">
          <cell r="B218" t="str">
            <v xml:space="preserve">              On new arrears in 1997</v>
          </cell>
          <cell r="Q218">
            <v>2.0144999999999642E-2</v>
          </cell>
          <cell r="R218">
            <v>4.0799999999999274E-2</v>
          </cell>
          <cell r="S218">
            <v>4.0799999999999274E-2</v>
          </cell>
        </row>
        <row r="219">
          <cell r="B219" t="str">
            <v xml:space="preserve">              On new arrears in 1998</v>
          </cell>
          <cell r="R219">
            <v>1.1439999999999999</v>
          </cell>
          <cell r="S219">
            <v>2.2879999999999998</v>
          </cell>
        </row>
        <row r="220">
          <cell r="B220" t="str">
            <v xml:space="preserve">              On new arrears in 1999</v>
          </cell>
          <cell r="S220">
            <v>-0.2359999999999991</v>
          </cell>
        </row>
        <row r="221">
          <cell r="B221" t="str">
            <v xml:space="preserve">              On new arrears in 2000</v>
          </cell>
        </row>
        <row r="222">
          <cell r="B222" t="str">
            <v xml:space="preserve">              On new arrears in 2001</v>
          </cell>
        </row>
        <row r="223">
          <cell r="B223" t="str">
            <v xml:space="preserve">              On new arrears in 2002</v>
          </cell>
        </row>
        <row r="226">
          <cell r="B226" t="str">
            <v>Total</v>
          </cell>
          <cell r="J226">
            <v>20.199041137715284</v>
          </cell>
          <cell r="K226">
            <v>71.971224676946065</v>
          </cell>
          <cell r="L226">
            <v>107.76270137858505</v>
          </cell>
          <cell r="M226">
            <v>145.28709716837429</v>
          </cell>
          <cell r="N226">
            <v>247.24400349866011</v>
          </cell>
          <cell r="O226">
            <v>343.47935435774701</v>
          </cell>
          <cell r="P226">
            <v>1119.5550000000001</v>
          </cell>
          <cell r="Q226">
            <v>1207.74</v>
          </cell>
          <cell r="R226">
            <v>1494.96</v>
          </cell>
          <cell r="S226">
            <v>1602.17</v>
          </cell>
        </row>
        <row r="227">
          <cell r="B227" t="str">
            <v>Cumulative total</v>
          </cell>
          <cell r="J227">
            <v>20.199041137715284</v>
          </cell>
          <cell r="K227">
            <v>92.170265814661349</v>
          </cell>
          <cell r="L227">
            <v>199.93296719324638</v>
          </cell>
          <cell r="M227">
            <v>345.22006436162064</v>
          </cell>
          <cell r="N227">
            <v>592.46406786028069</v>
          </cell>
          <cell r="O227">
            <v>935.94342221802776</v>
          </cell>
          <cell r="P227">
            <v>2055.4984222180278</v>
          </cell>
          <cell r="Q227">
            <v>3263.2384222180281</v>
          </cell>
          <cell r="R227">
            <v>4758.1984222180281</v>
          </cell>
          <cell r="S227">
            <v>6360.3684222180282</v>
          </cell>
        </row>
        <row r="228">
          <cell r="J228">
            <v>0</v>
          </cell>
          <cell r="K228">
            <v>0</v>
          </cell>
          <cell r="L228">
            <v>0</v>
          </cell>
          <cell r="M228">
            <v>0</v>
          </cell>
          <cell r="N228">
            <v>0</v>
          </cell>
          <cell r="O228">
            <v>0</v>
          </cell>
        </row>
        <row r="229">
          <cell r="B229" t="str">
            <v>Memorandum items:</v>
          </cell>
        </row>
        <row r="230">
          <cell r="B230" t="str">
            <v xml:space="preserve">    Late interest on ODA arrears (excl. Tor.-resched)</v>
          </cell>
          <cell r="J230">
            <v>10.8976875</v>
          </cell>
          <cell r="K230">
            <v>26.272615000000005</v>
          </cell>
          <cell r="L230">
            <v>29.638060000000003</v>
          </cell>
          <cell r="M230">
            <v>35.821170000000009</v>
          </cell>
          <cell r="N230">
            <v>63.178500000000014</v>
          </cell>
          <cell r="O230">
            <v>85.91491000000002</v>
          </cell>
          <cell r="P230">
            <v>59.620987500000012</v>
          </cell>
          <cell r="Q230">
            <v>43.853465000000014</v>
          </cell>
          <cell r="R230">
            <v>46.081850000000031</v>
          </cell>
          <cell r="S230">
            <v>49.207050000000031</v>
          </cell>
        </row>
        <row r="231">
          <cell r="B231" t="str">
            <v xml:space="preserve">              On new arrears in 1990</v>
          </cell>
          <cell r="J231">
            <v>10.8976875</v>
          </cell>
          <cell r="K231">
            <v>18.354000000000003</v>
          </cell>
          <cell r="L231">
            <v>13.536075</v>
          </cell>
          <cell r="M231">
            <v>12.388950000000001</v>
          </cell>
          <cell r="N231">
            <v>16.059750000000001</v>
          </cell>
          <cell r="O231">
            <v>18.583425000000002</v>
          </cell>
          <cell r="P231">
            <v>17.436299999999999</v>
          </cell>
          <cell r="Q231">
            <v>18.124575</v>
          </cell>
          <cell r="R231">
            <v>19.042275000000004</v>
          </cell>
          <cell r="S231">
            <v>19.042275000000004</v>
          </cell>
        </row>
        <row r="232">
          <cell r="B232" t="str">
            <v xml:space="preserve">              On new arrears in 1991</v>
          </cell>
          <cell r="K232">
            <v>7.9186150000000026</v>
          </cell>
          <cell r="L232">
            <v>11.257790000000004</v>
          </cell>
          <cell r="M232">
            <v>10.303740000000003</v>
          </cell>
          <cell r="N232">
            <v>13.356700000000005</v>
          </cell>
          <cell r="O232">
            <v>15.264800000000005</v>
          </cell>
          <cell r="P232">
            <v>14.501560000000005</v>
          </cell>
          <cell r="Q232">
            <v>15.073990000000006</v>
          </cell>
          <cell r="R232">
            <v>15.837230000000005</v>
          </cell>
          <cell r="S232">
            <v>15.837230000000005</v>
          </cell>
        </row>
        <row r="233">
          <cell r="B233" t="str">
            <v xml:space="preserve">              On new arrears in 1992</v>
          </cell>
          <cell r="L233">
            <v>4.8441950000000009</v>
          </cell>
          <cell r="M233">
            <v>8.8673400000000022</v>
          </cell>
          <cell r="N233">
            <v>11.494700000000003</v>
          </cell>
          <cell r="O233">
            <v>13.136800000000003</v>
          </cell>
          <cell r="P233">
            <v>12.479960000000002</v>
          </cell>
          <cell r="Q233">
            <v>12.972590000000004</v>
          </cell>
          <cell r="R233">
            <v>13.629430000000005</v>
          </cell>
          <cell r="S233">
            <v>13.629430000000005</v>
          </cell>
        </row>
        <row r="234">
          <cell r="B234" t="str">
            <v xml:space="preserve">              On new arrears in 1993</v>
          </cell>
          <cell r="M234">
            <v>4.261140000000001</v>
          </cell>
          <cell r="N234">
            <v>11.047400000000005</v>
          </cell>
          <cell r="O234">
            <v>12.625600000000004</v>
          </cell>
          <cell r="P234">
            <v>11.994320000000004</v>
          </cell>
          <cell r="Q234">
            <v>12.467780000000005</v>
          </cell>
          <cell r="R234">
            <v>13.099060000000005</v>
          </cell>
          <cell r="S234">
            <v>13.099060000000005</v>
          </cell>
        </row>
        <row r="235">
          <cell r="B235" t="str">
            <v xml:space="preserve">              On new arrears in 1994</v>
          </cell>
          <cell r="N235">
            <v>11.219950000000006</v>
          </cell>
          <cell r="O235">
            <v>12.983085000000006</v>
          </cell>
          <cell r="P235">
            <v>12.181660000000006</v>
          </cell>
          <cell r="Q235">
            <v>12.502230000000006</v>
          </cell>
          <cell r="R235">
            <v>13.303655000000008</v>
          </cell>
          <cell r="S235">
            <v>13.303655000000008</v>
          </cell>
        </row>
        <row r="236">
          <cell r="B236" t="str">
            <v xml:space="preserve">              On new arrears in 1995</v>
          </cell>
          <cell r="O236">
            <v>13.321199999999999</v>
          </cell>
          <cell r="P236">
            <v>12.488624999999999</v>
          </cell>
          <cell r="Q236">
            <v>11.65605</v>
          </cell>
          <cell r="R236">
            <v>13.321199999999999</v>
          </cell>
          <cell r="S236">
            <v>13.321199999999999</v>
          </cell>
        </row>
        <row r="237">
          <cell r="B237" t="str">
            <v xml:space="preserve">              On new arrears in 1996</v>
          </cell>
          <cell r="P237">
            <v>-21.461437500000002</v>
          </cell>
          <cell r="Q237">
            <v>-40.061350000000012</v>
          </cell>
          <cell r="R237">
            <v>-45.784400000000005</v>
          </cell>
          <cell r="S237">
            <v>-45.784400000000005</v>
          </cell>
        </row>
        <row r="238">
          <cell r="B238" t="str">
            <v xml:space="preserve">              On new arrears in 1997</v>
          </cell>
          <cell r="Q238">
            <v>1.1176000000000021</v>
          </cell>
          <cell r="R238">
            <v>2.2352000000000043</v>
          </cell>
          <cell r="S238">
            <v>2.2352000000000043</v>
          </cell>
        </row>
        <row r="239">
          <cell r="B239" t="str">
            <v xml:space="preserve">              On new arrears in 1998</v>
          </cell>
          <cell r="R239">
            <v>1.3981999999999994</v>
          </cell>
          <cell r="S239">
            <v>2.7963999999999989</v>
          </cell>
        </row>
        <row r="240">
          <cell r="B240" t="str">
            <v xml:space="preserve">              On new arrears in 1999</v>
          </cell>
          <cell r="S240">
            <v>1.7270000000000021</v>
          </cell>
        </row>
        <row r="241">
          <cell r="B241" t="str">
            <v xml:space="preserve">              On new arrears in 2000</v>
          </cell>
        </row>
        <row r="242">
          <cell r="B242" t="str">
            <v xml:space="preserve">              On new arrears in 2001</v>
          </cell>
        </row>
        <row r="243">
          <cell r="B243" t="str">
            <v xml:space="preserve">              On new arrears in 2002</v>
          </cell>
        </row>
        <row r="246">
          <cell r="B246" t="str">
            <v xml:space="preserve">    Late interest on non-ODA arrears (excl. Tor. resched.)</v>
          </cell>
          <cell r="J246">
            <v>3.7134536377152836</v>
          </cell>
          <cell r="K246">
            <v>30.493289676946063</v>
          </cell>
          <cell r="L246">
            <v>59.546721378585033</v>
          </cell>
          <cell r="M246">
            <v>86.437897168374278</v>
          </cell>
          <cell r="N246">
            <v>145.88596349866009</v>
          </cell>
          <cell r="O246">
            <v>204.50458435774698</v>
          </cell>
          <cell r="P246">
            <v>980.17901250000011</v>
          </cell>
          <cell r="Q246">
            <v>1066.946535</v>
          </cell>
          <cell r="R246">
            <v>1411.17815</v>
          </cell>
          <cell r="S246">
            <v>1519.1929500000001</v>
          </cell>
        </row>
        <row r="247">
          <cell r="B247" t="str">
            <v xml:space="preserve">              On new arrears in 1990</v>
          </cell>
        </row>
        <row r="248">
          <cell r="B248" t="str">
            <v xml:space="preserve">              On new arrears in 1991</v>
          </cell>
        </row>
        <row r="249">
          <cell r="B249" t="str">
            <v xml:space="preserve">              On new arrears in 1992</v>
          </cell>
        </row>
        <row r="250">
          <cell r="B250" t="str">
            <v xml:space="preserve">              On new arrears in 1993</v>
          </cell>
        </row>
        <row r="251">
          <cell r="B251" t="str">
            <v xml:space="preserve">              On new arrears in 1994</v>
          </cell>
        </row>
        <row r="252">
          <cell r="B252" t="str">
            <v xml:space="preserve">              On new arrears in 1995</v>
          </cell>
        </row>
        <row r="253">
          <cell r="B253" t="str">
            <v xml:space="preserve">              On new arrears in 1996</v>
          </cell>
        </row>
        <row r="254">
          <cell r="B254" t="str">
            <v xml:space="preserve">              On new arrears in 1997</v>
          </cell>
        </row>
        <row r="255">
          <cell r="B255" t="str">
            <v xml:space="preserve">              On new arrears in 1998</v>
          </cell>
        </row>
        <row r="256">
          <cell r="B256" t="str">
            <v xml:space="preserve">              On new arrears in 1999</v>
          </cell>
        </row>
        <row r="263">
          <cell r="B263" t="str">
            <v>4.  Estimated Stock of Debt and Scheduled</v>
          </cell>
          <cell r="P263" t="str">
            <v>Arrears</v>
          </cell>
          <cell r="Q263" t="str">
            <v>Arrears</v>
          </cell>
          <cell r="S263" t="str">
            <v>Arrears</v>
          </cell>
        </row>
        <row r="264">
          <cell r="B264" t="str">
            <v>Debt Service Due to PC Creditors; 1996-2015</v>
          </cell>
          <cell r="P264" t="str">
            <v>end-1996</v>
          </cell>
          <cell r="Q264" t="str">
            <v>end-1997</v>
          </cell>
          <cell r="S264" t="str">
            <v>end-1999</v>
          </cell>
        </row>
        <row r="266">
          <cell r="B266" t="str">
            <v xml:space="preserve">1.  Total </v>
          </cell>
          <cell r="P266">
            <v>1963.97</v>
          </cell>
          <cell r="Q266">
            <v>2220.930501672241</v>
          </cell>
          <cell r="R266">
            <v>2521.8281605351167</v>
          </cell>
          <cell r="S266">
            <v>2738.9201337792638</v>
          </cell>
        </row>
        <row r="268">
          <cell r="B268" t="str">
            <v xml:space="preserve">2.  Pre-COD debt  </v>
          </cell>
          <cell r="P268">
            <v>1830.94</v>
          </cell>
          <cell r="Q268">
            <v>2087.390501672241</v>
          </cell>
          <cell r="R268">
            <v>2359.6881605351168</v>
          </cell>
          <cell r="S268">
            <v>2582.680133779264</v>
          </cell>
        </row>
        <row r="269">
          <cell r="B269" t="str">
            <v xml:space="preserve">      PRD  o/w:</v>
          </cell>
          <cell r="P269">
            <v>1101.6999391742497</v>
          </cell>
          <cell r="Q269">
            <v>1346.7999391742496</v>
          </cell>
          <cell r="R269">
            <v>1611.8999391742495</v>
          </cell>
          <cell r="S269">
            <v>1839.0999391742496</v>
          </cell>
        </row>
        <row r="270">
          <cell r="B270" t="str">
            <v xml:space="preserve">          non-Tor.-resched. ODA 1/</v>
          </cell>
          <cell r="P270">
            <v>998.81993917424961</v>
          </cell>
          <cell r="Q270">
            <v>974.5594375020089</v>
          </cell>
          <cell r="R270">
            <v>1158.1517786391328</v>
          </cell>
          <cell r="S270">
            <v>1100.2598053949855</v>
          </cell>
        </row>
        <row r="271">
          <cell r="B271" t="str">
            <v xml:space="preserve">          Toronto terms</v>
          </cell>
          <cell r="P271">
            <v>102.88</v>
          </cell>
          <cell r="Q271">
            <v>94.44</v>
          </cell>
          <cell r="R271">
            <v>94.96</v>
          </cell>
          <cell r="S271">
            <v>106.6</v>
          </cell>
        </row>
        <row r="272">
          <cell r="B272" t="str">
            <v xml:space="preserve">      NPRD  </v>
          </cell>
          <cell r="P272">
            <v>729.24006082575033</v>
          </cell>
          <cell r="Q272">
            <v>740.59056249799119</v>
          </cell>
          <cell r="R272">
            <v>747.7882213608674</v>
          </cell>
          <cell r="S272">
            <v>743.58019460501453</v>
          </cell>
        </row>
        <row r="273">
          <cell r="B273" t="str">
            <v xml:space="preserve">        o/w ODA  1/</v>
          </cell>
          <cell r="P273">
            <v>393.88</v>
          </cell>
          <cell r="Q273">
            <v>430.26</v>
          </cell>
          <cell r="R273">
            <v>464.69499999999999</v>
          </cell>
          <cell r="S273">
            <v>496.23</v>
          </cell>
        </row>
        <row r="275">
          <cell r="B275" t="str">
            <v>3.  Post-COD debt  2/</v>
          </cell>
          <cell r="P275">
            <v>133.03</v>
          </cell>
          <cell r="Q275">
            <v>133.54</v>
          </cell>
          <cell r="R275">
            <v>162.13999999999999</v>
          </cell>
          <cell r="S275">
            <v>156.24</v>
          </cell>
        </row>
        <row r="277">
          <cell r="B277" t="str">
            <v>4.  Reschedulable arrears/ds</v>
          </cell>
          <cell r="P277">
            <v>1830.94</v>
          </cell>
          <cell r="Q277">
            <v>2087.390501672241</v>
          </cell>
          <cell r="R277">
            <v>2359.6881605351168</v>
          </cell>
          <cell r="S277">
            <v>2582.680133779264</v>
          </cell>
        </row>
        <row r="278">
          <cell r="B278" t="str">
            <v xml:space="preserve">            Interest</v>
          </cell>
          <cell r="P278" t="str">
            <v xml:space="preserve"> . . . </v>
          </cell>
          <cell r="Q278">
            <v>819.47504086999822</v>
          </cell>
          <cell r="R278">
            <v>907.56498369661631</v>
          </cell>
          <cell r="S278">
            <v>973.83874098776323</v>
          </cell>
        </row>
        <row r="279">
          <cell r="B279" t="str">
            <v xml:space="preserve">            Principal</v>
          </cell>
          <cell r="P279" t="str">
            <v xml:space="preserve"> . . . </v>
          </cell>
          <cell r="Q279">
            <v>1267.9154608022427</v>
          </cell>
          <cell r="R279">
            <v>1452.1231768385005</v>
          </cell>
          <cell r="S279">
            <v>1608.8413927915008</v>
          </cell>
        </row>
        <row r="280">
          <cell r="B280" t="str">
            <v xml:space="preserve">      Non-ODA, non-Tor.-resched debt</v>
          </cell>
          <cell r="P280">
            <v>335.36006082575034</v>
          </cell>
          <cell r="Q280">
            <v>588.13106417023209</v>
          </cell>
          <cell r="R280">
            <v>641.88138189598408</v>
          </cell>
          <cell r="S280">
            <v>879.59032838427845</v>
          </cell>
        </row>
        <row r="281">
          <cell r="B281" t="str">
            <v xml:space="preserve">            Interest</v>
          </cell>
          <cell r="P281" t="str">
            <v xml:space="preserve"> . . . </v>
          </cell>
          <cell r="Q281">
            <v>789.44614025628732</v>
          </cell>
          <cell r="R281">
            <v>875.15258646314237</v>
          </cell>
          <cell r="S281">
            <v>940.50269702029016</v>
          </cell>
        </row>
        <row r="282">
          <cell r="B282" t="str">
            <v xml:space="preserve">            Principal</v>
          </cell>
          <cell r="P282" t="str">
            <v xml:space="preserve"> . . . </v>
          </cell>
          <cell r="Q282">
            <v>-201.3150760860552</v>
          </cell>
          <cell r="R282">
            <v>-233.27120456715824</v>
          </cell>
          <cell r="S282">
            <v>-60.912368636011806</v>
          </cell>
        </row>
        <row r="283">
          <cell r="B283" t="str">
            <v xml:space="preserve">      ODA debt (excl. Tor. resched)</v>
          </cell>
          <cell r="P283">
            <v>1392.6999391742497</v>
          </cell>
          <cell r="Q283">
            <v>1404.8194375020089</v>
          </cell>
          <cell r="R283">
            <v>1622.8467786391327</v>
          </cell>
          <cell r="S283">
            <v>1596.4898053949855</v>
          </cell>
        </row>
        <row r="284">
          <cell r="B284" t="str">
            <v xml:space="preserve">            Interest</v>
          </cell>
          <cell r="P284" t="str">
            <v xml:space="preserve"> . . . </v>
          </cell>
          <cell r="Q284">
            <v>16.48964207275198</v>
          </cell>
          <cell r="R284">
            <v>18.977790385971744</v>
          </cell>
          <cell r="S284">
            <v>18.521321002794672</v>
          </cell>
        </row>
        <row r="285">
          <cell r="B285" t="str">
            <v xml:space="preserve">            Principal</v>
          </cell>
          <cell r="P285" t="str">
            <v xml:space="preserve"> . . . </v>
          </cell>
          <cell r="Q285">
            <v>1388.3297954292568</v>
          </cell>
          <cell r="R285">
            <v>1603.868988253161</v>
          </cell>
          <cell r="S285">
            <v>1577.9684843921909</v>
          </cell>
        </row>
        <row r="286">
          <cell r="B286" t="str">
            <v xml:space="preserve">      PRD on Toronto terms</v>
          </cell>
          <cell r="P286">
            <v>102.88</v>
          </cell>
          <cell r="Q286">
            <v>94.44</v>
          </cell>
          <cell r="R286">
            <v>94.96</v>
          </cell>
          <cell r="S286">
            <v>106.6</v>
          </cell>
        </row>
        <row r="287">
          <cell r="B287" t="str">
            <v xml:space="preserve">            Interest</v>
          </cell>
          <cell r="P287" t="str">
            <v xml:space="preserve"> . . . </v>
          </cell>
          <cell r="Q287">
            <v>13.539258540958919</v>
          </cell>
          <cell r="R287">
            <v>13.434606847502206</v>
          </cell>
          <cell r="S287">
            <v>14.814722964678349</v>
          </cell>
        </row>
        <row r="288">
          <cell r="B288" t="str">
            <v xml:space="preserve">            Principal</v>
          </cell>
          <cell r="P288" t="str">
            <v xml:space="preserve"> . . . </v>
          </cell>
          <cell r="Q288">
            <v>80.900741459041086</v>
          </cell>
          <cell r="R288">
            <v>81.525393152497784</v>
          </cell>
          <cell r="S288">
            <v>91.785277035321641</v>
          </cell>
        </row>
        <row r="290">
          <cell r="B290" t="str">
            <v>5.  Est. stock of LI on reschedulable arrears 3/</v>
          </cell>
          <cell r="P290">
            <v>2055.4984222180278</v>
          </cell>
          <cell r="Q290">
            <v>3263.2384222180281</v>
          </cell>
          <cell r="R290">
            <v>4758.1984222180272</v>
          </cell>
          <cell r="S290">
            <v>6360.3684222180291</v>
          </cell>
        </row>
        <row r="292">
          <cell r="B292" t="str">
            <v xml:space="preserve">           Non-ODA loans  </v>
          </cell>
          <cell r="P292">
            <v>1510.7609222180276</v>
          </cell>
          <cell r="Q292">
            <v>2577.7074572180277</v>
          </cell>
          <cell r="R292">
            <v>3988.8856072180279</v>
          </cell>
          <cell r="S292">
            <v>5508.0785572180284</v>
          </cell>
        </row>
        <row r="293">
          <cell r="B293" t="str">
            <v xml:space="preserve">           ODA (excl. Tor.-resched.) </v>
          </cell>
          <cell r="P293">
            <v>311.34393000000006</v>
          </cell>
          <cell r="Q293">
            <v>355.19739500000009</v>
          </cell>
          <cell r="R293">
            <v>401.27924500000012</v>
          </cell>
          <cell r="S293">
            <v>450.48629500000015</v>
          </cell>
        </row>
        <row r="294">
          <cell r="B294" t="str">
            <v xml:space="preserve">           PRD on Toronto terms</v>
          </cell>
          <cell r="P294">
            <v>233.39357000000001</v>
          </cell>
          <cell r="Q294">
            <v>330.33357000000001</v>
          </cell>
          <cell r="R294">
            <v>368.03357</v>
          </cell>
          <cell r="S294">
            <v>401.80356999999998</v>
          </cell>
        </row>
        <row r="296">
          <cell r="B296" t="str">
            <v>6.  Est.d stock of LI on post-COD arrears 3/</v>
          </cell>
          <cell r="P296">
            <v>97.715926380457375</v>
          </cell>
          <cell r="Q296">
            <v>174.56592638045737</v>
          </cell>
          <cell r="R296">
            <v>304.53592638045734</v>
          </cell>
          <cell r="S296">
            <v>428.23592638045733</v>
          </cell>
        </row>
        <row r="298">
          <cell r="B298" t="str">
            <v>7.  Consolidated amounts  4/</v>
          </cell>
          <cell r="P298">
            <v>0</v>
          </cell>
          <cell r="Q298">
            <v>0</v>
          </cell>
          <cell r="R298">
            <v>0</v>
          </cell>
          <cell r="S298">
            <v>0</v>
          </cell>
        </row>
        <row r="299">
          <cell r="B299" t="str">
            <v xml:space="preserve">      Debt service</v>
          </cell>
        </row>
        <row r="300">
          <cell r="B300" t="str">
            <v xml:space="preserve">        Non-ODA &amp; non-Tor.-resched. debt (PIAL)</v>
          </cell>
          <cell r="P300">
            <v>0</v>
          </cell>
          <cell r="Q300">
            <v>0</v>
          </cell>
          <cell r="R300">
            <v>0</v>
          </cell>
          <cell r="S300">
            <v>0</v>
          </cell>
        </row>
        <row r="301">
          <cell r="B301" t="str">
            <v xml:space="preserve">        ODA debt  (PIAL)</v>
          </cell>
          <cell r="P301">
            <v>0</v>
          </cell>
          <cell r="Q301">
            <v>0</v>
          </cell>
          <cell r="R301">
            <v>0</v>
          </cell>
          <cell r="S301">
            <v>0</v>
          </cell>
        </row>
        <row r="302">
          <cell r="B302" t="str">
            <v xml:space="preserve">        PRD on Toronto terms  (PIAL)</v>
          </cell>
          <cell r="P302">
            <v>0</v>
          </cell>
          <cell r="Q302">
            <v>0</v>
          </cell>
          <cell r="R302">
            <v>0</v>
          </cell>
          <cell r="S302">
            <v>0</v>
          </cell>
        </row>
        <row r="304">
          <cell r="B304" t="str">
            <v>8.  Stock of debt (e.o.p., excl. new lending)  5/</v>
          </cell>
          <cell r="S304">
            <v>0</v>
          </cell>
        </row>
        <row r="306">
          <cell r="B306" t="str">
            <v>Sources:  Data provided by the authorities; and staff calculations.</v>
          </cell>
        </row>
        <row r="308">
          <cell r="B308" t="str">
            <v xml:space="preserve">   1/   OGEDEP do not provide any reliable breakdown of debt/arrears by pre- &amp; post-COD and by ODA/non-ODA. In some cases, OGEDEP data are supplemented or replaced by World Bank DRS estimates, which appear more internally consistent.</v>
          </cell>
        </row>
        <row r="309">
          <cell r="B309" t="str">
            <v xml:space="preserve">   2/  Including government debt, guaranteed private debt and 'Mécanisme SNEL' debt.</v>
          </cell>
        </row>
        <row r="310">
          <cell r="B310" t="str">
            <v xml:space="preserve">   3/  Estimated by applying a penalty rate of 2 percent on top of a market rate of 7.5 percent to the</v>
          </cell>
        </row>
        <row r="311">
          <cell r="B311" t="str">
            <v xml:space="preserve">      outstanding end-year stocks of external arrears over the period 1990-96.  See Table 5.</v>
          </cell>
        </row>
        <row r="312">
          <cell r="B312" t="str">
            <v xml:space="preserve">   4/  The consolidation period covers 1997-99.  In 1997, estimated reschedulable arrears, including</v>
          </cell>
        </row>
        <row r="313">
          <cell r="B313" t="str">
            <v xml:space="preserve">      late interest at end-1996, are added to reschedulable debt service due in 1997.  </v>
          </cell>
        </row>
        <row r="314">
          <cell r="B314" t="str">
            <v xml:space="preserve">   5/  Including estimated late interest and post-COD debt.</v>
          </cell>
        </row>
        <row r="316">
          <cell r="B316" t="str">
            <v>5.  Estimated post-resched debt service</v>
          </cell>
        </row>
        <row r="318">
          <cell r="B318" t="str">
            <v>1.  Debt service from flow resched. on Naples terms:  (PIAL)  1/</v>
          </cell>
          <cell r="Q318">
            <v>0</v>
          </cell>
          <cell r="R318">
            <v>0</v>
          </cell>
          <cell r="S318">
            <v>0</v>
          </cell>
        </row>
        <row r="319">
          <cell r="B319" t="str">
            <v xml:space="preserve">            Interest</v>
          </cell>
          <cell r="Q319">
            <v>0</v>
          </cell>
          <cell r="R319">
            <v>0</v>
          </cell>
          <cell r="S319">
            <v>0</v>
          </cell>
        </row>
        <row r="320">
          <cell r="B320" t="str">
            <v xml:space="preserve">            Principal</v>
          </cell>
          <cell r="Q320">
            <v>0</v>
          </cell>
          <cell r="R320">
            <v>0</v>
          </cell>
          <cell r="S320">
            <v>0</v>
          </cell>
        </row>
        <row r="321">
          <cell r="Q321" t="str">
            <v xml:space="preserve">  </v>
          </cell>
        </row>
        <row r="322">
          <cell r="B322" t="str">
            <v xml:space="preserve">    Rescheduled principal, interest  and arrears  (PIAL)  1/</v>
          </cell>
        </row>
        <row r="323">
          <cell r="B323" t="str">
            <v xml:space="preserve">               Non-ODA debt (Under DR option)  2/</v>
          </cell>
        </row>
        <row r="324">
          <cell r="B324" t="str">
            <v xml:space="preserve">                    1999</v>
          </cell>
          <cell r="S324">
            <v>0</v>
          </cell>
        </row>
        <row r="325">
          <cell r="B325" t="str">
            <v xml:space="preserve">                            Interest</v>
          </cell>
          <cell r="S325">
            <v>0</v>
          </cell>
        </row>
        <row r="326">
          <cell r="B326" t="str">
            <v xml:space="preserve">                            Principal</v>
          </cell>
          <cell r="S326">
            <v>0</v>
          </cell>
        </row>
        <row r="328">
          <cell r="B328" t="str">
            <v xml:space="preserve">                    2000</v>
          </cell>
        </row>
        <row r="329">
          <cell r="B329" t="str">
            <v xml:space="preserve">                            Interest</v>
          </cell>
        </row>
        <row r="330">
          <cell r="B330" t="str">
            <v xml:space="preserve">                            Principal</v>
          </cell>
        </row>
        <row r="332">
          <cell r="B332" t="str">
            <v xml:space="preserve">                    2001</v>
          </cell>
        </row>
        <row r="333">
          <cell r="B333" t="str">
            <v xml:space="preserve">                            Interest</v>
          </cell>
        </row>
        <row r="334">
          <cell r="B334" t="str">
            <v xml:space="preserve">                            Principal</v>
          </cell>
        </row>
        <row r="336">
          <cell r="B336" t="str">
            <v xml:space="preserve">               ODA debt  3/</v>
          </cell>
        </row>
        <row r="337">
          <cell r="B337" t="str">
            <v xml:space="preserve">                    1999</v>
          </cell>
          <cell r="S337">
            <v>0</v>
          </cell>
        </row>
        <row r="338">
          <cell r="B338" t="str">
            <v xml:space="preserve">                            Interest</v>
          </cell>
          <cell r="S338">
            <v>0</v>
          </cell>
        </row>
        <row r="339">
          <cell r="B339" t="str">
            <v xml:space="preserve">                            Principal</v>
          </cell>
          <cell r="S339">
            <v>0</v>
          </cell>
        </row>
        <row r="341">
          <cell r="B341" t="str">
            <v xml:space="preserve">                    2000</v>
          </cell>
        </row>
        <row r="342">
          <cell r="B342" t="str">
            <v xml:space="preserve">                            Interest</v>
          </cell>
        </row>
        <row r="343">
          <cell r="B343" t="str">
            <v xml:space="preserve">                            Principal</v>
          </cell>
        </row>
        <row r="345">
          <cell r="B345" t="str">
            <v xml:space="preserve">                    2001</v>
          </cell>
        </row>
        <row r="346">
          <cell r="B346" t="str">
            <v xml:space="preserve">                            Interest</v>
          </cell>
        </row>
        <row r="347">
          <cell r="B347" t="str">
            <v xml:space="preserve">                            Principal</v>
          </cell>
        </row>
        <row r="349">
          <cell r="B349" t="str">
            <v xml:space="preserve">       PRD on Toronto terms  4/</v>
          </cell>
        </row>
        <row r="350">
          <cell r="B350" t="str">
            <v xml:space="preserve">                    1999</v>
          </cell>
          <cell r="S350">
            <v>0</v>
          </cell>
        </row>
        <row r="351">
          <cell r="B351" t="str">
            <v xml:space="preserve">                            Interest</v>
          </cell>
          <cell r="S351">
            <v>0</v>
          </cell>
        </row>
        <row r="352">
          <cell r="B352" t="str">
            <v xml:space="preserve">                            Principal</v>
          </cell>
          <cell r="S352">
            <v>0</v>
          </cell>
        </row>
        <row r="354">
          <cell r="B354" t="str">
            <v xml:space="preserve">                    2000</v>
          </cell>
        </row>
        <row r="355">
          <cell r="B355" t="str">
            <v xml:space="preserve">                            Interest</v>
          </cell>
        </row>
        <row r="356">
          <cell r="B356" t="str">
            <v xml:space="preserve">                            Principal</v>
          </cell>
        </row>
        <row r="358">
          <cell r="B358" t="str">
            <v xml:space="preserve">                    2001</v>
          </cell>
        </row>
        <row r="359">
          <cell r="B359" t="str">
            <v xml:space="preserve">                            Interest</v>
          </cell>
        </row>
        <row r="360">
          <cell r="B360" t="str">
            <v xml:space="preserve">                            Principal</v>
          </cell>
        </row>
        <row r="362">
          <cell r="B362" t="str">
            <v>2.  Total debt service due after flow rescheduling</v>
          </cell>
          <cell r="Q362">
            <v>39</v>
          </cell>
          <cell r="R362">
            <v>42</v>
          </cell>
          <cell r="S362">
            <v>42</v>
          </cell>
        </row>
        <row r="363">
          <cell r="B363" t="str">
            <v xml:space="preserve">                    Interest</v>
          </cell>
          <cell r="Q363">
            <v>15</v>
          </cell>
          <cell r="R363">
            <v>13</v>
          </cell>
          <cell r="S363">
            <v>12</v>
          </cell>
        </row>
        <row r="364">
          <cell r="B364" t="str">
            <v xml:space="preserve">                    Principal</v>
          </cell>
          <cell r="Q364">
            <v>24</v>
          </cell>
          <cell r="R364">
            <v>29</v>
          </cell>
          <cell r="S364">
            <v>30</v>
          </cell>
        </row>
        <row r="365">
          <cell r="B365" t="str">
            <v xml:space="preserve">          Debt service due on flow rescheduling</v>
          </cell>
          <cell r="Q365">
            <v>0</v>
          </cell>
          <cell r="R365">
            <v>0</v>
          </cell>
          <cell r="S365">
            <v>0</v>
          </cell>
        </row>
        <row r="366">
          <cell r="B366" t="str">
            <v xml:space="preserve">                    Interest</v>
          </cell>
          <cell r="Q366">
            <v>0</v>
          </cell>
          <cell r="R366">
            <v>0</v>
          </cell>
          <cell r="S366">
            <v>0</v>
          </cell>
        </row>
        <row r="367">
          <cell r="B367" t="str">
            <v xml:space="preserve">                    Principal</v>
          </cell>
          <cell r="Q367">
            <v>0</v>
          </cell>
          <cell r="R367">
            <v>0</v>
          </cell>
          <cell r="S367">
            <v>0</v>
          </cell>
        </row>
        <row r="368">
          <cell r="B368" t="str">
            <v xml:space="preserve">          Non-rescheduled debt service  6/</v>
          </cell>
          <cell r="Q368">
            <v>39</v>
          </cell>
          <cell r="R368">
            <v>42</v>
          </cell>
          <cell r="S368">
            <v>42</v>
          </cell>
        </row>
        <row r="369">
          <cell r="B369" t="str">
            <v xml:space="preserve">                    Interest</v>
          </cell>
          <cell r="Q369">
            <v>15</v>
          </cell>
          <cell r="R369">
            <v>13</v>
          </cell>
          <cell r="S369">
            <v>12</v>
          </cell>
        </row>
        <row r="370">
          <cell r="B370" t="str">
            <v xml:space="preserve">                    Principal</v>
          </cell>
          <cell r="Q370">
            <v>24</v>
          </cell>
          <cell r="R370">
            <v>29</v>
          </cell>
          <cell r="S370">
            <v>30</v>
          </cell>
        </row>
        <row r="372">
          <cell r="B372" t="str">
            <v>3.  Cash flow relief from flow rescheduling  7/</v>
          </cell>
          <cell r="Q372">
            <v>256.45050167224082</v>
          </cell>
          <cell r="R372">
            <v>272.29765886287623</v>
          </cell>
          <cell r="S372">
            <v>222.99197324414718</v>
          </cell>
        </row>
        <row r="373">
          <cell r="B373" t="str">
            <v xml:space="preserve">                    Interest</v>
          </cell>
          <cell r="Q373">
            <v>107.0505016722408</v>
          </cell>
          <cell r="R373">
            <v>64.097658862876258</v>
          </cell>
          <cell r="S373">
            <v>44.091973244147155</v>
          </cell>
        </row>
        <row r="374">
          <cell r="B374" t="str">
            <v xml:space="preserve">                    Principal</v>
          </cell>
          <cell r="Q374">
            <v>149.4</v>
          </cell>
          <cell r="R374">
            <v>208.2</v>
          </cell>
          <cell r="S374">
            <v>178.9</v>
          </cell>
        </row>
        <row r="376">
          <cell r="B376" t="str">
            <v xml:space="preserve">     In percent of original scheduled payments</v>
          </cell>
          <cell r="Q376">
            <v>11.546984540000121</v>
          </cell>
          <cell r="R376">
            <v>10.79762939934402</v>
          </cell>
          <cell r="S376">
            <v>8.1416018851361898</v>
          </cell>
        </row>
        <row r="378">
          <cell r="B378" t="str">
            <v>Memorandum items:</v>
          </cell>
        </row>
        <row r="379">
          <cell r="B379" t="str">
            <v xml:space="preserve">  Interest on LI resched in flow resched</v>
          </cell>
        </row>
        <row r="380">
          <cell r="B380" t="str">
            <v xml:space="preserve">      Non-ODA non-Toronto PRD</v>
          </cell>
        </row>
        <row r="381">
          <cell r="B381" t="str">
            <v xml:space="preserve">      ODA (non-Tor. PRD)</v>
          </cell>
        </row>
        <row r="382">
          <cell r="B382" t="str">
            <v xml:space="preserve">      Tor. PRD</v>
          </cell>
        </row>
        <row r="384">
          <cell r="B384" t="str">
            <v xml:space="preserve">  Princ. on LI resched in flow resched</v>
          </cell>
        </row>
        <row r="385">
          <cell r="B385" t="str">
            <v xml:space="preserve">      Non-ODA non-Toronto PRD</v>
          </cell>
        </row>
        <row r="386">
          <cell r="B386" t="str">
            <v xml:space="preserve">      ODA (non-Tor. PRD)</v>
          </cell>
        </row>
        <row r="387">
          <cell r="B387" t="str">
            <v xml:space="preserve">      Tor. PRD</v>
          </cell>
        </row>
        <row r="389">
          <cell r="B389" t="str">
            <v xml:space="preserve">  1/  Principal, interest, and arrears, including estimated late interest.  </v>
          </cell>
        </row>
        <row r="390">
          <cell r="B390" t="str">
            <v xml:space="preserve">  2/  Rescheduled on Naples terms under Debt Reduction (DR) option.  A market interest rate of 7.5 percent is applied to a third of the consolidated </v>
          </cell>
        </row>
        <row r="391">
          <cell r="B391" t="str">
            <v xml:space="preserve">       amount in each year over 23 years, including a grace period of 6 years.</v>
          </cell>
        </row>
        <row r="392">
          <cell r="B392" t="str">
            <v xml:space="preserve">  3/  Rescheduled on concessional terms over 40 years, with a grace period of 16 years, at a (ODA) interest rate of 2 percent per annum.</v>
          </cell>
        </row>
        <row r="393">
          <cell r="B393" t="str">
            <v xml:space="preserve">  4/  Rescheduled on nonconcessional terms over 23 years, with a grace period of 6 years, at a market interest rate of 7.5 percent per annum.</v>
          </cell>
        </row>
        <row r="394">
          <cell r="B394" t="str">
            <v xml:space="preserve">  5/  Amounts  of late interest are derived in Table 5.</v>
          </cell>
        </row>
        <row r="395">
          <cell r="B395" t="str">
            <v xml:space="preserve">  6/  Post-COD debt service between 1996-98 and total scheduled debt service thereafter.  After 1999, figures for debt service are estimates.</v>
          </cell>
        </row>
        <row r="396">
          <cell r="B396" t="str">
            <v xml:space="preserve">  7/  Scheduled debt service before rescheduling minus new debt service after "flow"  rescheduling.</v>
          </cell>
        </row>
        <row r="399">
          <cell r="B399" t="str">
            <v>Stock of consolidated debt service  1/</v>
          </cell>
          <cell r="R399">
            <v>0</v>
          </cell>
          <cell r="S399">
            <v>0</v>
          </cell>
        </row>
        <row r="400">
          <cell r="B400" t="str">
            <v xml:space="preserve">      Non-ODA debt  (PIAL)</v>
          </cell>
          <cell r="R400">
            <v>0</v>
          </cell>
          <cell r="S400">
            <v>0</v>
          </cell>
        </row>
        <row r="401">
          <cell r="B401" t="str">
            <v xml:space="preserve">      ODA debt  (PIAL)                            </v>
          </cell>
          <cell r="R401">
            <v>0</v>
          </cell>
          <cell r="S401">
            <v>0</v>
          </cell>
        </row>
        <row r="402">
          <cell r="B402" t="str">
            <v xml:space="preserve">      PRD on Toronto terms  (PIAL)      </v>
          </cell>
          <cell r="R402">
            <v>0</v>
          </cell>
          <cell r="S402">
            <v>0</v>
          </cell>
        </row>
        <row r="404">
          <cell r="B404" t="str">
            <v>NPV of consol. debt</v>
          </cell>
          <cell r="R404">
            <v>0</v>
          </cell>
          <cell r="S404">
            <v>0</v>
          </cell>
        </row>
        <row r="405">
          <cell r="B405" t="str">
            <v xml:space="preserve">   Non-ODA non-Tor. resched.</v>
          </cell>
          <cell r="R405">
            <v>0</v>
          </cell>
          <cell r="S405">
            <v>0</v>
          </cell>
        </row>
        <row r="406">
          <cell r="B406" t="str">
            <v xml:space="preserve">   ODA</v>
          </cell>
          <cell r="R406">
            <v>0</v>
          </cell>
          <cell r="S406">
            <v>0</v>
          </cell>
        </row>
        <row r="407">
          <cell r="B407" t="str">
            <v xml:space="preserve">   Tor. resched.</v>
          </cell>
          <cell r="R407">
            <v>0</v>
          </cell>
          <cell r="S407">
            <v>0</v>
          </cell>
        </row>
        <row r="409">
          <cell r="B409" t="str">
            <v>_x001E_1/  In 1996, equal to outstanding stock of reschedulable arrears at end-1995, including late interest,  plus reschedulable debt service due in 1996.  From 1997 onward, stocks at</v>
          </cell>
        </row>
        <row r="410">
          <cell r="B410" t="str">
            <v>period t equal stocks at period t-1 plus consolidated debt service minus principal repayments.</v>
          </cell>
        </row>
        <row r="414">
          <cell r="B414" t="str">
            <v>6. Debt service assuming 1998 Naples Terms flow</v>
          </cell>
        </row>
        <row r="415">
          <cell r="B415" t="str">
            <v>rescheduling &amp; stock of debt op in 2001</v>
          </cell>
        </row>
        <row r="417">
          <cell r="B417" t="str">
            <v>1. Stock of debt before flow resched.  1/</v>
          </cell>
          <cell r="P417">
            <v>6406.49</v>
          </cell>
          <cell r="Q417">
            <v>6233.09</v>
          </cell>
          <cell r="R417">
            <v>5995.89</v>
          </cell>
          <cell r="S417">
            <v>5786.9900000000007</v>
          </cell>
        </row>
        <row r="418">
          <cell r="B418" t="str">
            <v xml:space="preserve">    Pre-COD debt</v>
          </cell>
          <cell r="P418">
            <v>5601.15</v>
          </cell>
          <cell r="Q418">
            <v>5451.75</v>
          </cell>
          <cell r="R418">
            <v>5243.55</v>
          </cell>
          <cell r="S418">
            <v>5064.6500000000005</v>
          </cell>
        </row>
        <row r="419">
          <cell r="B419" t="str">
            <v xml:space="preserve">      PRD  o/w:</v>
          </cell>
          <cell r="P419">
            <v>5161.75</v>
          </cell>
          <cell r="Q419">
            <v>5021.75</v>
          </cell>
          <cell r="R419">
            <v>4819.05</v>
          </cell>
          <cell r="S419">
            <v>4634.75</v>
          </cell>
        </row>
        <row r="420">
          <cell r="B420" t="str">
            <v xml:space="preserve">        ODA loans (non-Tor. resch.) </v>
          </cell>
          <cell r="P420">
            <v>889.74</v>
          </cell>
          <cell r="Q420">
            <v>846.74</v>
          </cell>
          <cell r="R420">
            <v>797.74</v>
          </cell>
          <cell r="S420">
            <v>748.74</v>
          </cell>
        </row>
        <row r="421">
          <cell r="B421" t="str">
            <v xml:space="preserve">        Toronto terms</v>
          </cell>
          <cell r="P421">
            <v>4272.01</v>
          </cell>
          <cell r="Q421">
            <v>4203.01</v>
          </cell>
          <cell r="R421">
            <v>4073.3100000000004</v>
          </cell>
          <cell r="S421">
            <v>3956.1100000000006</v>
          </cell>
        </row>
        <row r="422">
          <cell r="B422" t="str">
            <v xml:space="preserve">      NPRD  o/w:</v>
          </cell>
          <cell r="P422">
            <v>439.4</v>
          </cell>
          <cell r="Q422">
            <v>430</v>
          </cell>
          <cell r="R422">
            <v>424.5</v>
          </cell>
          <cell r="S422">
            <v>429.9</v>
          </cell>
        </row>
        <row r="423">
          <cell r="B423" t="str">
            <v xml:space="preserve">        ODA loans</v>
          </cell>
          <cell r="P423">
            <v>162</v>
          </cell>
          <cell r="Q423">
            <v>130</v>
          </cell>
          <cell r="R423">
            <v>99</v>
          </cell>
          <cell r="S423">
            <v>70</v>
          </cell>
        </row>
        <row r="424">
          <cell r="B424" t="str">
            <v xml:space="preserve">    Post-COD debt</v>
          </cell>
          <cell r="P424">
            <v>805.34</v>
          </cell>
          <cell r="Q424">
            <v>781.34</v>
          </cell>
          <cell r="R424">
            <v>752.34</v>
          </cell>
          <cell r="S424">
            <v>722.34</v>
          </cell>
        </row>
        <row r="426">
          <cell r="B426" t="str">
            <v>2. Stock of debt eligible for stock op.  1/</v>
          </cell>
        </row>
        <row r="427">
          <cell r="B427" t="str">
            <v xml:space="preserve">      PRD  o/w:</v>
          </cell>
        </row>
        <row r="428">
          <cell r="B428" t="str">
            <v xml:space="preserve">        ODA loans  </v>
          </cell>
        </row>
        <row r="429">
          <cell r="B429" t="str">
            <v xml:space="preserve">        Toronto terms</v>
          </cell>
        </row>
        <row r="430">
          <cell r="B430" t="str">
            <v xml:space="preserve">      NPRD  o/w:</v>
          </cell>
        </row>
        <row r="431">
          <cell r="B431" t="str">
            <v xml:space="preserve">        ODA loans</v>
          </cell>
        </row>
        <row r="433">
          <cell r="B433" t="str">
            <v>3. Stock of pre-COD debt with flow resched.</v>
          </cell>
        </row>
        <row r="434">
          <cell r="B434" t="str">
            <v xml:space="preserve">      and stock operation </v>
          </cell>
          <cell r="P434">
            <v>5601.15</v>
          </cell>
          <cell r="Q434">
            <v>5451.75</v>
          </cell>
          <cell r="R434">
            <v>5243.55</v>
          </cell>
          <cell r="S434">
            <v>5064.6499999999996</v>
          </cell>
        </row>
        <row r="435">
          <cell r="B435" t="str">
            <v xml:space="preserve">    Non-ODA debt</v>
          </cell>
          <cell r="P435">
            <v>277.39999999999964</v>
          </cell>
          <cell r="Q435">
            <v>271.99999999999966</v>
          </cell>
          <cell r="R435">
            <v>273.49999999999966</v>
          </cell>
          <cell r="S435">
            <v>289.79999999999961</v>
          </cell>
        </row>
        <row r="436">
          <cell r="B436" t="str">
            <v xml:space="preserve">    ODA debt</v>
          </cell>
          <cell r="P436">
            <v>1051.74</v>
          </cell>
          <cell r="Q436">
            <v>976.74</v>
          </cell>
          <cell r="R436">
            <v>896.74</v>
          </cell>
          <cell r="S436">
            <v>818.74</v>
          </cell>
        </row>
        <row r="437">
          <cell r="B437" t="str">
            <v xml:space="preserve">    PRD on Toronto terms</v>
          </cell>
          <cell r="P437">
            <v>4272.01</v>
          </cell>
          <cell r="Q437">
            <v>4203.01</v>
          </cell>
          <cell r="R437">
            <v>4073.3100000000004</v>
          </cell>
          <cell r="S437">
            <v>3956.1100000000006</v>
          </cell>
        </row>
        <row r="439">
          <cell r="B439" t="str">
            <v xml:space="preserve">    Adj. for stock of debt operation</v>
          </cell>
        </row>
        <row r="440">
          <cell r="B440" t="str">
            <v xml:space="preserve">        Flow (?)</v>
          </cell>
        </row>
        <row r="442">
          <cell r="B442" t="str">
            <v xml:space="preserve">4. Debt service due following stock operation </v>
          </cell>
        </row>
        <row r="443">
          <cell r="B443" t="str">
            <v xml:space="preserve">    Debt service payments</v>
          </cell>
        </row>
        <row r="444">
          <cell r="B444" t="str">
            <v xml:space="preserve">        Interest</v>
          </cell>
        </row>
        <row r="445">
          <cell r="B445" t="str">
            <v xml:space="preserve">        Principal</v>
          </cell>
        </row>
        <row r="446">
          <cell r="B446" t="str">
            <v xml:space="preserve">    Non-ODA debt (Under DR option)  2/</v>
          </cell>
        </row>
        <row r="447">
          <cell r="B447" t="str">
            <v xml:space="preserve">        Interest</v>
          </cell>
        </row>
        <row r="448">
          <cell r="B448" t="str">
            <v xml:space="preserve">        Principal</v>
          </cell>
        </row>
        <row r="449">
          <cell r="B449" t="str">
            <v xml:space="preserve">    ODA loans  2/</v>
          </cell>
        </row>
        <row r="450">
          <cell r="B450" t="str">
            <v xml:space="preserve">        Interest</v>
          </cell>
        </row>
        <row r="451">
          <cell r="B451" t="str">
            <v xml:space="preserve">        Principal</v>
          </cell>
        </row>
        <row r="452">
          <cell r="B452" t="str">
            <v xml:space="preserve">    PRD on Toronto terms  </v>
          </cell>
        </row>
        <row r="453">
          <cell r="B453" t="str">
            <v xml:space="preserve">        Interest</v>
          </cell>
        </row>
        <row r="454">
          <cell r="B454" t="str">
            <v xml:space="preserve">        Principal</v>
          </cell>
        </row>
        <row r="455">
          <cell r="B455" t="str">
            <v xml:space="preserve">    Non-rescheduled debt service</v>
          </cell>
        </row>
        <row r="456">
          <cell r="B456" t="str">
            <v xml:space="preserve">      Post-COD</v>
          </cell>
        </row>
        <row r="457">
          <cell r="B457" t="str">
            <v xml:space="preserve">         Interest</v>
          </cell>
        </row>
        <row r="458">
          <cell r="B458" t="str">
            <v xml:space="preserve">         Principal</v>
          </cell>
        </row>
        <row r="459">
          <cell r="B459" t="str">
            <v xml:space="preserve">      Flow rescheduling</v>
          </cell>
        </row>
        <row r="460">
          <cell r="B460" t="str">
            <v xml:space="preserve">         Interest</v>
          </cell>
        </row>
        <row r="461">
          <cell r="B461" t="str">
            <v xml:space="preserve">         Principal</v>
          </cell>
        </row>
        <row r="463">
          <cell r="B463" t="str">
            <v>5.  Additional cash flow relief from stock operation  3/</v>
          </cell>
        </row>
        <row r="464">
          <cell r="B464" t="str">
            <v xml:space="preserve">                    Interest</v>
          </cell>
        </row>
        <row r="465">
          <cell r="B465" t="str">
            <v xml:space="preserve">                    Principal</v>
          </cell>
        </row>
        <row r="467">
          <cell r="B467" t="str">
            <v xml:space="preserve">     In percent of original scheduled payments </v>
          </cell>
        </row>
        <row r="469">
          <cell r="B469" t="str">
            <v xml:space="preserve">   1/  Excluding new borrowing and accumulated late interest.</v>
          </cell>
        </row>
        <row r="470">
          <cell r="B470" t="str">
            <v xml:space="preserve">   2/  Service payments are computed by applying the same terms as under the flow rescheduling to adjusted outstanding debt stocks at end-1999.</v>
          </cell>
        </row>
        <row r="471">
          <cell r="B471" t="str">
            <v xml:space="preserve">   3/  Debt service after 1997-99 flow rescheduling minus new debt service following 2000 stock operation.</v>
          </cell>
        </row>
        <row r="473">
          <cell r="B473" t="str">
            <v xml:space="preserve">  </v>
          </cell>
        </row>
        <row r="474">
          <cell r="B474" t="str">
            <v xml:space="preserve"> 7. Debt and debt service assuming 2000 flow</v>
          </cell>
        </row>
        <row r="475">
          <cell r="B475" t="str">
            <v>rescheduling &amp; stock of debt op in 2003</v>
          </cell>
        </row>
        <row r="477">
          <cell r="B477" t="str">
            <v>1. Total stock of debt (excl. new borrowing)</v>
          </cell>
          <cell r="P477">
            <v>9490.11</v>
          </cell>
          <cell r="Q477">
            <v>9042.66</v>
          </cell>
          <cell r="R477">
            <v>9330.68</v>
          </cell>
          <cell r="S477">
            <v>9062.2099999999991</v>
          </cell>
        </row>
        <row r="478">
          <cell r="B478" t="str">
            <v xml:space="preserve">      Pre-COD o/w:</v>
          </cell>
          <cell r="P478">
            <v>8486.0300000000007</v>
          </cell>
          <cell r="Q478">
            <v>8100.0599999999995</v>
          </cell>
          <cell r="R478">
            <v>8578.34</v>
          </cell>
          <cell r="S478">
            <v>8339.869999999999</v>
          </cell>
        </row>
        <row r="479">
          <cell r="B479" t="str">
            <v xml:space="preserve">         Consolidated debt service and arrears</v>
          </cell>
          <cell r="P479">
            <v>0</v>
          </cell>
          <cell r="Q479">
            <v>0</v>
          </cell>
          <cell r="R479">
            <v>0</v>
          </cell>
          <cell r="S479">
            <v>0</v>
          </cell>
        </row>
        <row r="480">
          <cell r="B480" t="str">
            <v xml:space="preserve">         Other</v>
          </cell>
          <cell r="P480">
            <v>8486.0300000000007</v>
          </cell>
          <cell r="Q480">
            <v>8100.0599999999995</v>
          </cell>
          <cell r="R480">
            <v>8578.34</v>
          </cell>
          <cell r="S480">
            <v>8339.869999999999</v>
          </cell>
        </row>
        <row r="481">
          <cell r="B481" t="str">
            <v xml:space="preserve">      Post-COD</v>
          </cell>
          <cell r="P481">
            <v>1004.08</v>
          </cell>
          <cell r="Q481">
            <v>942.6</v>
          </cell>
          <cell r="R481">
            <v>752.34</v>
          </cell>
          <cell r="S481">
            <v>722.34</v>
          </cell>
        </row>
        <row r="483">
          <cell r="B483" t="str">
            <v>2. Debt service arising from flow rescheduling</v>
          </cell>
        </row>
        <row r="484">
          <cell r="B484" t="str">
            <v xml:space="preserve">            and stock operation</v>
          </cell>
        </row>
        <row r="485">
          <cell r="B485" t="str">
            <v xml:space="preserve">    Debt service payments  1/</v>
          </cell>
        </row>
        <row r="486">
          <cell r="B486" t="str">
            <v xml:space="preserve">        Interest</v>
          </cell>
        </row>
        <row r="487">
          <cell r="B487" t="str">
            <v xml:space="preserve">        Principal</v>
          </cell>
        </row>
        <row r="488">
          <cell r="B488" t="str">
            <v xml:space="preserve">    Non-ODA debt (Under DR option)  </v>
          </cell>
        </row>
        <row r="489">
          <cell r="B489" t="str">
            <v xml:space="preserve">        Interest</v>
          </cell>
        </row>
        <row r="490">
          <cell r="B490" t="str">
            <v xml:space="preserve">        Principal</v>
          </cell>
        </row>
        <row r="491">
          <cell r="B491" t="str">
            <v xml:space="preserve">    ODA loans  </v>
          </cell>
        </row>
        <row r="492">
          <cell r="B492" t="str">
            <v xml:space="preserve">        Interest</v>
          </cell>
        </row>
        <row r="493">
          <cell r="B493" t="str">
            <v xml:space="preserve">        Principal</v>
          </cell>
        </row>
        <row r="494">
          <cell r="B494" t="str">
            <v xml:space="preserve">    PRD on Toronto terms  </v>
          </cell>
        </row>
        <row r="495">
          <cell r="B495" t="str">
            <v xml:space="preserve">        Interest</v>
          </cell>
        </row>
        <row r="496">
          <cell r="B496" t="str">
            <v xml:space="preserve">        Principal</v>
          </cell>
        </row>
        <row r="498">
          <cell r="B498" t="str">
            <v>3. Total new debt service, with flow rescheduling</v>
          </cell>
        </row>
        <row r="499">
          <cell r="B499" t="str">
            <v xml:space="preserve">          and stock operation</v>
          </cell>
          <cell r="P499">
            <v>31</v>
          </cell>
          <cell r="Q499">
            <v>39</v>
          </cell>
          <cell r="R499">
            <v>42</v>
          </cell>
          <cell r="S499">
            <v>42</v>
          </cell>
        </row>
        <row r="500">
          <cell r="B500" t="str">
            <v xml:space="preserve">        Interest</v>
          </cell>
          <cell r="P500">
            <v>17</v>
          </cell>
          <cell r="Q500">
            <v>15</v>
          </cell>
          <cell r="R500">
            <v>13</v>
          </cell>
          <cell r="S500">
            <v>12</v>
          </cell>
        </row>
        <row r="501">
          <cell r="B501" t="str">
            <v xml:space="preserve">        Principal</v>
          </cell>
          <cell r="P501">
            <v>14</v>
          </cell>
          <cell r="Q501">
            <v>24</v>
          </cell>
          <cell r="R501">
            <v>29</v>
          </cell>
          <cell r="S501">
            <v>30</v>
          </cell>
        </row>
        <row r="502">
          <cell r="B502" t="str">
            <v xml:space="preserve">    From flow rescheduling and stock operation</v>
          </cell>
          <cell r="P502">
            <v>0</v>
          </cell>
          <cell r="Q502">
            <v>0</v>
          </cell>
          <cell r="R502">
            <v>0</v>
          </cell>
          <cell r="S502">
            <v>0</v>
          </cell>
        </row>
        <row r="503">
          <cell r="B503" t="str">
            <v xml:space="preserve">        Interest</v>
          </cell>
          <cell r="P503">
            <v>0</v>
          </cell>
          <cell r="Q503">
            <v>0</v>
          </cell>
          <cell r="R503">
            <v>0</v>
          </cell>
          <cell r="S503">
            <v>0</v>
          </cell>
        </row>
        <row r="504">
          <cell r="B504" t="str">
            <v xml:space="preserve">        Principal</v>
          </cell>
          <cell r="P504">
            <v>0</v>
          </cell>
          <cell r="Q504">
            <v>0</v>
          </cell>
          <cell r="R504">
            <v>0</v>
          </cell>
          <cell r="S504">
            <v>0</v>
          </cell>
        </row>
        <row r="505">
          <cell r="B505" t="str">
            <v xml:space="preserve">    On scheduled post-COD debt service</v>
          </cell>
          <cell r="P505">
            <v>31</v>
          </cell>
          <cell r="Q505">
            <v>39</v>
          </cell>
          <cell r="R505">
            <v>42</v>
          </cell>
          <cell r="S505">
            <v>42</v>
          </cell>
        </row>
        <row r="506">
          <cell r="B506" t="str">
            <v xml:space="preserve">        Interest</v>
          </cell>
          <cell r="P506">
            <v>17</v>
          </cell>
          <cell r="Q506">
            <v>15</v>
          </cell>
          <cell r="R506">
            <v>13</v>
          </cell>
          <cell r="S506">
            <v>12</v>
          </cell>
        </row>
        <row r="507">
          <cell r="B507" t="str">
            <v xml:space="preserve">        Principal</v>
          </cell>
          <cell r="P507">
            <v>14</v>
          </cell>
          <cell r="Q507">
            <v>24</v>
          </cell>
          <cell r="R507">
            <v>29</v>
          </cell>
          <cell r="S507">
            <v>30</v>
          </cell>
        </row>
        <row r="509">
          <cell r="B509" t="str">
            <v xml:space="preserve">    Cash payments for post-COD arrears   2/</v>
          </cell>
          <cell r="P509">
            <v>0</v>
          </cell>
          <cell r="Q509">
            <v>0</v>
          </cell>
          <cell r="R509">
            <v>0</v>
          </cell>
          <cell r="S509">
            <v>0</v>
          </cell>
        </row>
        <row r="511">
          <cell r="B511" t="str">
            <v>4.  Cash flow relief from flow rescheduling</v>
          </cell>
        </row>
        <row r="512">
          <cell r="B512" t="str">
            <v xml:space="preserve">          and stock operation  3/</v>
          </cell>
        </row>
        <row r="513">
          <cell r="B513" t="str">
            <v xml:space="preserve">        Interest</v>
          </cell>
        </row>
        <row r="514">
          <cell r="B514" t="str">
            <v xml:space="preserve">        Principal</v>
          </cell>
        </row>
        <row r="515">
          <cell r="B515" t="str">
            <v xml:space="preserve">    In percent of scheduled payments</v>
          </cell>
        </row>
        <row r="517">
          <cell r="B517" t="str">
            <v>Memorandum items:</v>
          </cell>
        </row>
        <row r="518">
          <cell r="B518" t="str">
            <v xml:space="preserve">    Debt service without flow rescheduling</v>
          </cell>
        </row>
        <row r="519">
          <cell r="B519" t="str">
            <v xml:space="preserve">        and stock operation  4/  5/</v>
          </cell>
          <cell r="P519">
            <v>114.8651339056957</v>
          </cell>
          <cell r="Q519">
            <v>473.54409232663886</v>
          </cell>
          <cell r="R519">
            <v>-666.66849197299018</v>
          </cell>
          <cell r="S519">
            <v>-155.76425735491389</v>
          </cell>
        </row>
        <row r="520">
          <cell r="B520" t="str">
            <v xml:space="preserve">    Debt service with flow rescheduling</v>
          </cell>
        </row>
        <row r="521">
          <cell r="B521" t="str">
            <v xml:space="preserve">        and stock operation  4/  </v>
          </cell>
          <cell r="P521">
            <v>0</v>
          </cell>
          <cell r="Q521">
            <v>0</v>
          </cell>
          <cell r="R521">
            <v>0</v>
          </cell>
          <cell r="S521">
            <v>0</v>
          </cell>
        </row>
        <row r="524">
          <cell r="B524" t="str">
            <v xml:space="preserve">   1/  Including reschedulable late interest.</v>
          </cell>
        </row>
        <row r="525">
          <cell r="B525" t="str">
            <v xml:space="preserve">   2/  Post-COD arrears, including estimated late interest (see Table 7). </v>
          </cell>
        </row>
        <row r="526">
          <cell r="B526" t="str">
            <v xml:space="preserve">   3/  Originally scheduled debt service minus debt service assuming 1997 flow rescheduling and 2000 stock operation.</v>
          </cell>
        </row>
        <row r="527">
          <cell r="B527" t="str">
            <v xml:space="preserve">   4/  In percent of exports of goods and non-factor services (baseline medium-term scenario; excluding new borrowing).</v>
          </cell>
        </row>
        <row r="528">
          <cell r="B528" t="str">
            <v xml:space="preserve">   5/  Excluding external arrears.</v>
          </cell>
        </row>
        <row r="530">
          <cell r="B530" t="str">
            <v>8. Scheduled Debt Service Due To Paris Club Members:  By Country, 1990-95</v>
          </cell>
        </row>
        <row r="531">
          <cell r="B531" t="str">
            <v>NB Not always used in aggregate ests., as figs appear incomplete/inconsistent in some cases.</v>
          </cell>
        </row>
        <row r="533">
          <cell r="J533">
            <v>1990</v>
          </cell>
          <cell r="K533">
            <v>1991</v>
          </cell>
          <cell r="L533">
            <v>1992</v>
          </cell>
          <cell r="M533">
            <v>1993</v>
          </cell>
          <cell r="N533">
            <v>1994</v>
          </cell>
          <cell r="O533">
            <v>1995</v>
          </cell>
          <cell r="P533">
            <v>1996</v>
          </cell>
          <cell r="Q533">
            <v>1997</v>
          </cell>
          <cell r="R533">
            <v>1998</v>
          </cell>
          <cell r="S533">
            <v>1999</v>
          </cell>
        </row>
        <row r="536">
          <cell r="B536" t="str">
            <v>1.  AUSTRIA</v>
          </cell>
        </row>
        <row r="537">
          <cell r="B537" t="str">
            <v xml:space="preserve">        Principal due</v>
          </cell>
          <cell r="J537">
            <v>6.1400000000000006</v>
          </cell>
          <cell r="K537">
            <v>4.79</v>
          </cell>
          <cell r="L537">
            <v>4.34</v>
          </cell>
          <cell r="M537">
            <v>3.72</v>
          </cell>
          <cell r="N537">
            <v>5.18</v>
          </cell>
          <cell r="O537">
            <v>4.6399999999999997</v>
          </cell>
          <cell r="P537">
            <v>2.14</v>
          </cell>
          <cell r="Q537">
            <v>3.37</v>
          </cell>
          <cell r="R537">
            <v>6.49</v>
          </cell>
          <cell r="S537">
            <v>6.49</v>
          </cell>
        </row>
        <row r="538">
          <cell r="B538" t="str">
            <v xml:space="preserve">            Paris Club 1-8</v>
          </cell>
          <cell r="J538">
            <v>5.69</v>
          </cell>
          <cell r="K538">
            <v>4.41</v>
          </cell>
          <cell r="L538">
            <v>4.34</v>
          </cell>
          <cell r="M538">
            <v>3.72</v>
          </cell>
          <cell r="N538">
            <v>5.18</v>
          </cell>
          <cell r="O538">
            <v>4.6399999999999997</v>
          </cell>
          <cell r="P538">
            <v>2.14</v>
          </cell>
          <cell r="Q538">
            <v>1.31</v>
          </cell>
          <cell r="R538">
            <v>1.31</v>
          </cell>
          <cell r="S538">
            <v>1.31</v>
          </cell>
        </row>
        <row r="539">
          <cell r="B539" t="str">
            <v xml:space="preserve">            Paris Club 9  (Toronto)</v>
          </cell>
          <cell r="J539">
            <v>0.45</v>
          </cell>
          <cell r="K539">
            <v>0.38</v>
          </cell>
          <cell r="L539">
            <v>0</v>
          </cell>
          <cell r="M539">
            <v>0</v>
          </cell>
          <cell r="N539">
            <v>0</v>
          </cell>
          <cell r="O539">
            <v>0</v>
          </cell>
          <cell r="P539">
            <v>0</v>
          </cell>
          <cell r="Q539">
            <v>2.06</v>
          </cell>
          <cell r="R539">
            <v>5.18</v>
          </cell>
          <cell r="S539">
            <v>5.18</v>
          </cell>
        </row>
        <row r="540">
          <cell r="B540" t="str">
            <v xml:space="preserve">            Not previously rescheduled</v>
          </cell>
          <cell r="J540">
            <v>0</v>
          </cell>
          <cell r="K540">
            <v>0</v>
          </cell>
          <cell r="L540">
            <v>0</v>
          </cell>
          <cell r="M540">
            <v>0</v>
          </cell>
          <cell r="N540">
            <v>0</v>
          </cell>
          <cell r="O540">
            <v>0</v>
          </cell>
          <cell r="P540">
            <v>0</v>
          </cell>
          <cell r="Q540">
            <v>0</v>
          </cell>
          <cell r="R540">
            <v>0</v>
          </cell>
          <cell r="S540">
            <v>0</v>
          </cell>
        </row>
        <row r="541">
          <cell r="B541" t="str">
            <v xml:space="preserve">            Post-cutoff date</v>
          </cell>
          <cell r="J541">
            <v>0</v>
          </cell>
          <cell r="K541">
            <v>0</v>
          </cell>
          <cell r="L541">
            <v>0</v>
          </cell>
          <cell r="M541">
            <v>0</v>
          </cell>
          <cell r="N541">
            <v>0</v>
          </cell>
          <cell r="O541">
            <v>0</v>
          </cell>
        </row>
        <row r="543">
          <cell r="B543" t="str">
            <v xml:space="preserve">        Interest due</v>
          </cell>
          <cell r="J543">
            <v>4.3</v>
          </cell>
          <cell r="K543">
            <v>3.17</v>
          </cell>
          <cell r="L543">
            <v>3.09</v>
          </cell>
          <cell r="M543">
            <v>2.2600000000000002</v>
          </cell>
          <cell r="N543">
            <v>2.04</v>
          </cell>
          <cell r="O543">
            <v>2.0700000000000003</v>
          </cell>
          <cell r="P543">
            <v>1.6400000000000001</v>
          </cell>
          <cell r="Q543">
            <v>1.48</v>
          </cell>
          <cell r="R543">
            <v>1.42</v>
          </cell>
          <cell r="S543">
            <v>1.1000000000000001</v>
          </cell>
        </row>
        <row r="544">
          <cell r="B544" t="str">
            <v xml:space="preserve">            Paris Club 1-8</v>
          </cell>
          <cell r="J544">
            <v>3.21</v>
          </cell>
          <cell r="K544">
            <v>2.27</v>
          </cell>
          <cell r="L544">
            <v>2.1</v>
          </cell>
          <cell r="M544">
            <v>1.6</v>
          </cell>
          <cell r="N544">
            <v>1.32</v>
          </cell>
          <cell r="O544">
            <v>0.97</v>
          </cell>
          <cell r="P544">
            <v>0.64</v>
          </cell>
          <cell r="Q544">
            <v>0.52</v>
          </cell>
          <cell r="R544">
            <v>0.49</v>
          </cell>
          <cell r="S544">
            <v>0.35</v>
          </cell>
        </row>
        <row r="545">
          <cell r="B545" t="str">
            <v xml:space="preserve">            Paris Club 9  (Toronto)</v>
          </cell>
          <cell r="J545">
            <v>1.0900000000000001</v>
          </cell>
          <cell r="K545">
            <v>0.9</v>
          </cell>
          <cell r="L545">
            <v>0.99</v>
          </cell>
          <cell r="M545">
            <v>0.66</v>
          </cell>
          <cell r="N545">
            <v>0.72</v>
          </cell>
          <cell r="O545">
            <v>1.1000000000000001</v>
          </cell>
          <cell r="P545">
            <v>1</v>
          </cell>
          <cell r="Q545">
            <v>0.96</v>
          </cell>
          <cell r="R545">
            <v>0.93</v>
          </cell>
          <cell r="S545">
            <v>0.75</v>
          </cell>
        </row>
        <row r="546">
          <cell r="B546" t="str">
            <v xml:space="preserve">            Not previously rescheduled</v>
          </cell>
          <cell r="J546">
            <v>0</v>
          </cell>
          <cell r="K546">
            <v>0</v>
          </cell>
          <cell r="L546">
            <v>0</v>
          </cell>
          <cell r="M546">
            <v>0</v>
          </cell>
          <cell r="N546">
            <v>0</v>
          </cell>
          <cell r="O546">
            <v>0</v>
          </cell>
          <cell r="P546">
            <v>0</v>
          </cell>
          <cell r="Q546">
            <v>0</v>
          </cell>
          <cell r="R546">
            <v>0</v>
          </cell>
          <cell r="S546">
            <v>0</v>
          </cell>
        </row>
        <row r="547">
          <cell r="B547" t="str">
            <v xml:space="preserve">            Post-cutoff date</v>
          </cell>
          <cell r="J547">
            <v>0</v>
          </cell>
          <cell r="K547">
            <v>0</v>
          </cell>
          <cell r="L547">
            <v>0</v>
          </cell>
          <cell r="M547">
            <v>0</v>
          </cell>
          <cell r="N547">
            <v>0</v>
          </cell>
          <cell r="O547">
            <v>0</v>
          </cell>
        </row>
        <row r="549">
          <cell r="B549" t="str">
            <v xml:space="preserve">        Total debt service due</v>
          </cell>
          <cell r="J549">
            <v>10.440000000000001</v>
          </cell>
          <cell r="K549">
            <v>7.96</v>
          </cell>
          <cell r="L549">
            <v>7.43</v>
          </cell>
          <cell r="M549">
            <v>5.98</v>
          </cell>
          <cell r="N549">
            <v>7.22</v>
          </cell>
          <cell r="O549">
            <v>6.7099999999999991</v>
          </cell>
          <cell r="P549">
            <v>3.7800000000000002</v>
          </cell>
          <cell r="Q549">
            <v>4.8499999999999996</v>
          </cell>
          <cell r="R549">
            <v>7.9099999999999993</v>
          </cell>
          <cell r="S549">
            <v>7.59</v>
          </cell>
        </row>
        <row r="550">
          <cell r="B550" t="str">
            <v xml:space="preserve">            Paris Club 1-8</v>
          </cell>
          <cell r="J550">
            <v>8.9</v>
          </cell>
          <cell r="K550">
            <v>6.68</v>
          </cell>
          <cell r="L550">
            <v>6.4399999999999995</v>
          </cell>
          <cell r="M550">
            <v>5.32</v>
          </cell>
          <cell r="N550">
            <v>6.5</v>
          </cell>
          <cell r="O550">
            <v>5.6099999999999994</v>
          </cell>
          <cell r="P550">
            <v>2.7800000000000002</v>
          </cell>
          <cell r="Q550">
            <v>1.83</v>
          </cell>
          <cell r="R550">
            <v>1.8</v>
          </cell>
          <cell r="S550">
            <v>1.6600000000000001</v>
          </cell>
        </row>
        <row r="551">
          <cell r="B551" t="str">
            <v xml:space="preserve">            Paris Club 9  (Toronto)</v>
          </cell>
          <cell r="J551">
            <v>1.54</v>
          </cell>
          <cell r="K551">
            <v>1.28</v>
          </cell>
          <cell r="L551">
            <v>0.99</v>
          </cell>
          <cell r="M551">
            <v>0.66</v>
          </cell>
          <cell r="N551">
            <v>0.72</v>
          </cell>
          <cell r="O551">
            <v>1.1000000000000001</v>
          </cell>
          <cell r="P551">
            <v>1</v>
          </cell>
          <cell r="Q551">
            <v>3.02</v>
          </cell>
          <cell r="R551">
            <v>6.1099999999999994</v>
          </cell>
          <cell r="S551">
            <v>5.93</v>
          </cell>
        </row>
        <row r="552">
          <cell r="B552" t="str">
            <v xml:space="preserve">            Not previously rescheduled</v>
          </cell>
          <cell r="J552">
            <v>0</v>
          </cell>
          <cell r="K552">
            <v>0</v>
          </cell>
          <cell r="L552">
            <v>0</v>
          </cell>
          <cell r="M552">
            <v>0</v>
          </cell>
          <cell r="N552">
            <v>0</v>
          </cell>
          <cell r="O552">
            <v>0</v>
          </cell>
          <cell r="P552">
            <v>0</v>
          </cell>
          <cell r="Q552">
            <v>0</v>
          </cell>
          <cell r="R552">
            <v>0</v>
          </cell>
          <cell r="S552">
            <v>0</v>
          </cell>
        </row>
        <row r="553">
          <cell r="B553" t="str">
            <v xml:space="preserve">            Post-cutoff date</v>
          </cell>
          <cell r="J553">
            <v>0</v>
          </cell>
          <cell r="K553">
            <v>0</v>
          </cell>
          <cell r="L553">
            <v>0</v>
          </cell>
          <cell r="M553">
            <v>0</v>
          </cell>
          <cell r="N553">
            <v>0</v>
          </cell>
          <cell r="O553">
            <v>0</v>
          </cell>
          <cell r="P553">
            <v>0</v>
          </cell>
          <cell r="Q553">
            <v>0</v>
          </cell>
          <cell r="R553">
            <v>0</v>
          </cell>
          <cell r="S553">
            <v>0</v>
          </cell>
        </row>
        <row r="555">
          <cell r="B555" t="str">
            <v>2.  BELGIUM</v>
          </cell>
        </row>
        <row r="556">
          <cell r="B556" t="str">
            <v xml:space="preserve">        Principal due</v>
          </cell>
          <cell r="J556">
            <v>24.86</v>
          </cell>
          <cell r="K556">
            <v>54.03</v>
          </cell>
          <cell r="L556">
            <v>54.12</v>
          </cell>
          <cell r="M556">
            <v>49.39</v>
          </cell>
          <cell r="N556">
            <v>62.42</v>
          </cell>
          <cell r="O556">
            <v>50.77</v>
          </cell>
          <cell r="P556">
            <v>17.86</v>
          </cell>
          <cell r="Q556">
            <v>8.84</v>
          </cell>
          <cell r="R556">
            <v>10.379999999999999</v>
          </cell>
          <cell r="S556">
            <v>10.379999999999999</v>
          </cell>
        </row>
        <row r="557">
          <cell r="B557" t="str">
            <v xml:space="preserve">            Paris Club 1-8</v>
          </cell>
          <cell r="J557">
            <v>19.79</v>
          </cell>
          <cell r="K557">
            <v>49.68</v>
          </cell>
          <cell r="L557">
            <v>52.62</v>
          </cell>
          <cell r="M557">
            <v>48.47</v>
          </cell>
          <cell r="N557">
            <v>61.58</v>
          </cell>
          <cell r="O557">
            <v>50</v>
          </cell>
          <cell r="P557">
            <v>17.86</v>
          </cell>
          <cell r="Q557">
            <v>8.84</v>
          </cell>
          <cell r="R557">
            <v>9.61</v>
          </cell>
          <cell r="S557">
            <v>9.61</v>
          </cell>
        </row>
        <row r="558">
          <cell r="B558" t="str">
            <v xml:space="preserve">            Paris Club 9  (Toronto)</v>
          </cell>
          <cell r="J558">
            <v>3.49</v>
          </cell>
          <cell r="K558">
            <v>2.99</v>
          </cell>
          <cell r="L558">
            <v>0</v>
          </cell>
          <cell r="M558">
            <v>0</v>
          </cell>
          <cell r="N558">
            <v>0</v>
          </cell>
          <cell r="O558">
            <v>0</v>
          </cell>
          <cell r="P558">
            <v>0</v>
          </cell>
          <cell r="Q558">
            <v>0</v>
          </cell>
          <cell r="R558">
            <v>0</v>
          </cell>
          <cell r="S558">
            <v>0</v>
          </cell>
        </row>
        <row r="559">
          <cell r="B559" t="str">
            <v xml:space="preserve">            Not previously rescheduled</v>
          </cell>
          <cell r="J559">
            <v>1.58</v>
          </cell>
          <cell r="K559">
            <v>1.36</v>
          </cell>
          <cell r="L559">
            <v>1.5</v>
          </cell>
          <cell r="M559">
            <v>0.92</v>
          </cell>
          <cell r="N559">
            <v>0.84000000000000008</v>
          </cell>
          <cell r="O559">
            <v>0.77</v>
          </cell>
          <cell r="P559">
            <v>0</v>
          </cell>
          <cell r="Q559">
            <v>0</v>
          </cell>
          <cell r="R559">
            <v>0.77</v>
          </cell>
          <cell r="S559">
            <v>0.77</v>
          </cell>
        </row>
        <row r="560">
          <cell r="B560" t="str">
            <v xml:space="preserve">            Post-cutoff date</v>
          </cell>
        </row>
        <row r="562">
          <cell r="B562" t="str">
            <v xml:space="preserve">        Interest due</v>
          </cell>
          <cell r="J562">
            <v>39.14</v>
          </cell>
          <cell r="K562">
            <v>44.269999999999996</v>
          </cell>
          <cell r="L562">
            <v>42.65</v>
          </cell>
          <cell r="M562">
            <v>34.020000000000003</v>
          </cell>
          <cell r="N562">
            <v>31.220000000000002</v>
          </cell>
          <cell r="O562">
            <v>27.31</v>
          </cell>
          <cell r="P562">
            <v>21.7</v>
          </cell>
          <cell r="Q562">
            <v>20.329999999999998</v>
          </cell>
          <cell r="R562">
            <v>21.28</v>
          </cell>
          <cell r="S562">
            <v>20.419999999999998</v>
          </cell>
        </row>
        <row r="563">
          <cell r="B563" t="str">
            <v xml:space="preserve">            Paris Club 1-8</v>
          </cell>
          <cell r="J563">
            <v>22.27</v>
          </cell>
          <cell r="K563">
            <v>30.05</v>
          </cell>
          <cell r="L563">
            <v>27.05</v>
          </cell>
          <cell r="M563">
            <v>19.68</v>
          </cell>
          <cell r="N563">
            <v>15.61</v>
          </cell>
          <cell r="O563">
            <v>10.11</v>
          </cell>
          <cell r="P563">
            <v>5.91</v>
          </cell>
          <cell r="Q563">
            <v>4.54</v>
          </cell>
          <cell r="R563">
            <v>4.08</v>
          </cell>
          <cell r="S563">
            <v>3.22</v>
          </cell>
        </row>
        <row r="564">
          <cell r="B564" t="str">
            <v xml:space="preserve">            Paris Club 9  (Toronto)</v>
          </cell>
          <cell r="J564">
            <v>16.71</v>
          </cell>
          <cell r="K564">
            <v>14.11</v>
          </cell>
          <cell r="L564">
            <v>15.53</v>
          </cell>
          <cell r="M564">
            <v>14.31</v>
          </cell>
          <cell r="N564">
            <v>15.6</v>
          </cell>
          <cell r="O564">
            <v>17.2</v>
          </cell>
          <cell r="P564">
            <v>15.79</v>
          </cell>
          <cell r="Q564">
            <v>15.79</v>
          </cell>
          <cell r="R564">
            <v>17.2</v>
          </cell>
          <cell r="S564">
            <v>17.2</v>
          </cell>
        </row>
        <row r="565">
          <cell r="B565" t="str">
            <v xml:space="preserve">            Not previously rescheduled</v>
          </cell>
          <cell r="J565">
            <v>0.16</v>
          </cell>
          <cell r="K565">
            <v>0.11000000000000001</v>
          </cell>
          <cell r="L565">
            <v>7.0000000000000007E-2</v>
          </cell>
          <cell r="M565">
            <v>0.03</v>
          </cell>
          <cell r="N565">
            <v>0.01</v>
          </cell>
          <cell r="O565">
            <v>0</v>
          </cell>
          <cell r="P565">
            <v>0</v>
          </cell>
          <cell r="Q565">
            <v>0</v>
          </cell>
          <cell r="R565">
            <v>0</v>
          </cell>
          <cell r="S565">
            <v>0</v>
          </cell>
        </row>
        <row r="566">
          <cell r="B566" t="str">
            <v xml:space="preserve">            Post-cutoff date</v>
          </cell>
        </row>
        <row r="568">
          <cell r="B568" t="str">
            <v xml:space="preserve">        Total debt service due</v>
          </cell>
          <cell r="J568">
            <v>64</v>
          </cell>
          <cell r="K568">
            <v>98.300000000000011</v>
          </cell>
          <cell r="L568">
            <v>96.77</v>
          </cell>
          <cell r="M568">
            <v>83.410000000000011</v>
          </cell>
          <cell r="N568">
            <v>93.639999999999986</v>
          </cell>
          <cell r="O568">
            <v>78.08</v>
          </cell>
          <cell r="P568">
            <v>39.56</v>
          </cell>
          <cell r="Q568">
            <v>29.169999999999998</v>
          </cell>
          <cell r="R568">
            <v>31.66</v>
          </cell>
          <cell r="S568">
            <v>30.8</v>
          </cell>
        </row>
        <row r="569">
          <cell r="B569" t="str">
            <v xml:space="preserve">            Paris Club 1-8</v>
          </cell>
          <cell r="J569">
            <v>42.06</v>
          </cell>
          <cell r="K569">
            <v>79.73</v>
          </cell>
          <cell r="L569">
            <v>79.67</v>
          </cell>
          <cell r="M569">
            <v>68.150000000000006</v>
          </cell>
          <cell r="N569">
            <v>77.19</v>
          </cell>
          <cell r="O569">
            <v>60.11</v>
          </cell>
          <cell r="P569">
            <v>23.77</v>
          </cell>
          <cell r="Q569">
            <v>13.379999999999999</v>
          </cell>
          <cell r="R569">
            <v>13.69</v>
          </cell>
          <cell r="S569">
            <v>12.83</v>
          </cell>
        </row>
        <row r="570">
          <cell r="B570" t="str">
            <v xml:space="preserve">            Paris Club 9  (Toronto)</v>
          </cell>
          <cell r="J570">
            <v>20.200000000000003</v>
          </cell>
          <cell r="K570">
            <v>17.100000000000001</v>
          </cell>
          <cell r="L570">
            <v>15.53</v>
          </cell>
          <cell r="M570">
            <v>14.31</v>
          </cell>
          <cell r="N570">
            <v>15.6</v>
          </cell>
          <cell r="O570">
            <v>17.2</v>
          </cell>
          <cell r="P570">
            <v>15.79</v>
          </cell>
          <cell r="Q570">
            <v>15.79</v>
          </cell>
          <cell r="R570">
            <v>17.2</v>
          </cell>
          <cell r="S570">
            <v>17.2</v>
          </cell>
        </row>
        <row r="571">
          <cell r="B571" t="str">
            <v xml:space="preserve">            Not previously rescheduled</v>
          </cell>
          <cell r="J571">
            <v>1.74</v>
          </cell>
          <cell r="K571">
            <v>1.4700000000000002</v>
          </cell>
          <cell r="L571">
            <v>1.57</v>
          </cell>
          <cell r="M571">
            <v>0.95000000000000007</v>
          </cell>
          <cell r="N571">
            <v>0.85000000000000009</v>
          </cell>
          <cell r="O571">
            <v>0.77</v>
          </cell>
          <cell r="P571">
            <v>0</v>
          </cell>
          <cell r="Q571">
            <v>0</v>
          </cell>
          <cell r="R571">
            <v>0.77</v>
          </cell>
          <cell r="S571">
            <v>0.77</v>
          </cell>
        </row>
        <row r="572">
          <cell r="B572" t="str">
            <v xml:space="preserve">            Post-cutoff date</v>
          </cell>
          <cell r="J572">
            <v>0</v>
          </cell>
          <cell r="K572">
            <v>0</v>
          </cell>
          <cell r="L572">
            <v>0</v>
          </cell>
          <cell r="M572">
            <v>0</v>
          </cell>
          <cell r="N572">
            <v>0</v>
          </cell>
          <cell r="O572">
            <v>0</v>
          </cell>
          <cell r="P572">
            <v>0</v>
          </cell>
          <cell r="Q572">
            <v>0</v>
          </cell>
          <cell r="R572">
            <v>0</v>
          </cell>
          <cell r="S572">
            <v>0</v>
          </cell>
        </row>
        <row r="574">
          <cell r="B574" t="str">
            <v>3.  CANADA</v>
          </cell>
        </row>
        <row r="575">
          <cell r="B575" t="str">
            <v xml:space="preserve">        Principal due</v>
          </cell>
          <cell r="J575">
            <v>2.64</v>
          </cell>
          <cell r="K575">
            <v>3.5</v>
          </cell>
          <cell r="L575">
            <v>2.83</v>
          </cell>
          <cell r="M575">
            <v>2.71</v>
          </cell>
          <cell r="N575">
            <v>2.9</v>
          </cell>
          <cell r="O575">
            <v>2.14</v>
          </cell>
          <cell r="P575">
            <v>0.74</v>
          </cell>
          <cell r="Q575">
            <v>0.75</v>
          </cell>
          <cell r="R575">
            <v>1.7399999999999998</v>
          </cell>
          <cell r="S575">
            <v>1.7399999999999998</v>
          </cell>
        </row>
        <row r="576">
          <cell r="B576" t="str">
            <v xml:space="preserve">            Paris Club 1-8</v>
          </cell>
          <cell r="J576">
            <v>2.4500000000000002</v>
          </cell>
          <cell r="K576">
            <v>3.31</v>
          </cell>
          <cell r="L576">
            <v>2.83</v>
          </cell>
          <cell r="M576">
            <v>2.71</v>
          </cell>
          <cell r="N576">
            <v>2.9</v>
          </cell>
          <cell r="O576">
            <v>2.14</v>
          </cell>
          <cell r="P576">
            <v>0.74</v>
          </cell>
          <cell r="Q576">
            <v>0.35</v>
          </cell>
          <cell r="R576">
            <v>0.35</v>
          </cell>
          <cell r="S576">
            <v>0.35</v>
          </cell>
        </row>
        <row r="577">
          <cell r="B577" t="str">
            <v xml:space="preserve">            Paris Club 9  (Toronto)</v>
          </cell>
          <cell r="J577">
            <v>0.19</v>
          </cell>
          <cell r="K577">
            <v>0.19</v>
          </cell>
          <cell r="L577">
            <v>0</v>
          </cell>
          <cell r="M577">
            <v>0</v>
          </cell>
          <cell r="N577">
            <v>0</v>
          </cell>
          <cell r="O577">
            <v>0</v>
          </cell>
          <cell r="P577">
            <v>0</v>
          </cell>
          <cell r="Q577">
            <v>0.4</v>
          </cell>
          <cell r="R577">
            <v>1.39</v>
          </cell>
          <cell r="S577">
            <v>1.39</v>
          </cell>
        </row>
        <row r="578">
          <cell r="B578" t="str">
            <v xml:space="preserve">            Not previously rescheduled</v>
          </cell>
          <cell r="J578">
            <v>0</v>
          </cell>
          <cell r="K578">
            <v>0</v>
          </cell>
          <cell r="L578">
            <v>0</v>
          </cell>
          <cell r="M578">
            <v>0</v>
          </cell>
          <cell r="N578">
            <v>0</v>
          </cell>
          <cell r="O578">
            <v>0</v>
          </cell>
          <cell r="P578">
            <v>0</v>
          </cell>
          <cell r="Q578">
            <v>0</v>
          </cell>
          <cell r="R578">
            <v>0</v>
          </cell>
          <cell r="S578">
            <v>0</v>
          </cell>
        </row>
        <row r="579">
          <cell r="B579" t="str">
            <v xml:space="preserve">            Post-cutoff date</v>
          </cell>
        </row>
        <row r="581">
          <cell r="B581" t="str">
            <v xml:space="preserve">        Interest due</v>
          </cell>
          <cell r="J581">
            <v>2.77</v>
          </cell>
          <cell r="K581">
            <v>2.29</v>
          </cell>
          <cell r="L581">
            <v>1.73</v>
          </cell>
          <cell r="M581">
            <v>1.92</v>
          </cell>
          <cell r="N581">
            <v>0.99</v>
          </cell>
          <cell r="O581">
            <v>0.71</v>
          </cell>
          <cell r="P581">
            <v>0.54</v>
          </cell>
          <cell r="Q581">
            <v>0.47000000000000003</v>
          </cell>
          <cell r="R581">
            <v>0.44</v>
          </cell>
          <cell r="S581">
            <v>0.35</v>
          </cell>
        </row>
        <row r="582">
          <cell r="B582" t="str">
            <v xml:space="preserve">            Paris Club 1-8</v>
          </cell>
          <cell r="J582">
            <v>2.15</v>
          </cell>
          <cell r="K582">
            <v>1.87</v>
          </cell>
          <cell r="L582">
            <v>1.36</v>
          </cell>
          <cell r="M582">
            <v>1.56</v>
          </cell>
          <cell r="N582">
            <v>0.65</v>
          </cell>
          <cell r="O582">
            <v>0.36</v>
          </cell>
          <cell r="P582">
            <v>0.2</v>
          </cell>
          <cell r="Q582">
            <v>0.14000000000000001</v>
          </cell>
          <cell r="R582">
            <v>0.12</v>
          </cell>
          <cell r="S582">
            <v>0.09</v>
          </cell>
        </row>
        <row r="583">
          <cell r="B583" t="str">
            <v xml:space="preserve">            Paris Club 9  (Toronto)</v>
          </cell>
          <cell r="J583">
            <v>0.62</v>
          </cell>
          <cell r="K583">
            <v>0.42</v>
          </cell>
          <cell r="L583">
            <v>0.37</v>
          </cell>
          <cell r="M583">
            <v>0.36</v>
          </cell>
          <cell r="N583">
            <v>0.34</v>
          </cell>
          <cell r="O583">
            <v>0.35</v>
          </cell>
          <cell r="P583">
            <v>0.34</v>
          </cell>
          <cell r="Q583">
            <v>0.33</v>
          </cell>
          <cell r="R583">
            <v>0.32</v>
          </cell>
          <cell r="S583">
            <v>0.26</v>
          </cell>
        </row>
        <row r="584">
          <cell r="B584" t="str">
            <v xml:space="preserve">            Not previously rescheduled</v>
          </cell>
          <cell r="J584">
            <v>0</v>
          </cell>
          <cell r="K584">
            <v>0</v>
          </cell>
          <cell r="L584">
            <v>0</v>
          </cell>
          <cell r="M584">
            <v>0</v>
          </cell>
          <cell r="N584">
            <v>0</v>
          </cell>
          <cell r="O584">
            <v>0</v>
          </cell>
          <cell r="P584">
            <v>0</v>
          </cell>
          <cell r="Q584">
            <v>0</v>
          </cell>
          <cell r="R584">
            <v>0</v>
          </cell>
          <cell r="S584">
            <v>0</v>
          </cell>
        </row>
        <row r="585">
          <cell r="B585" t="str">
            <v xml:space="preserve">            Post-cutoff date</v>
          </cell>
        </row>
        <row r="587">
          <cell r="B587" t="str">
            <v xml:space="preserve">        Total debt service due</v>
          </cell>
          <cell r="J587">
            <v>5.41</v>
          </cell>
          <cell r="K587">
            <v>5.79</v>
          </cell>
          <cell r="L587">
            <v>4.5600000000000005</v>
          </cell>
          <cell r="M587">
            <v>4.63</v>
          </cell>
          <cell r="N587">
            <v>3.8899999999999997</v>
          </cell>
          <cell r="O587">
            <v>2.85</v>
          </cell>
          <cell r="P587">
            <v>1.28</v>
          </cell>
          <cell r="Q587">
            <v>1.22</v>
          </cell>
          <cell r="R587">
            <v>2.1799999999999997</v>
          </cell>
          <cell r="S587">
            <v>2.09</v>
          </cell>
        </row>
        <row r="588">
          <cell r="B588" t="str">
            <v xml:space="preserve">            Paris Club 1-8</v>
          </cell>
          <cell r="J588">
            <v>4.5999999999999996</v>
          </cell>
          <cell r="K588">
            <v>5.18</v>
          </cell>
          <cell r="L588">
            <v>4.1900000000000004</v>
          </cell>
          <cell r="M588">
            <v>4.2699999999999996</v>
          </cell>
          <cell r="N588">
            <v>3.55</v>
          </cell>
          <cell r="O588">
            <v>2.5</v>
          </cell>
          <cell r="P588">
            <v>0.94</v>
          </cell>
          <cell r="Q588">
            <v>0.49</v>
          </cell>
          <cell r="R588">
            <v>0.47</v>
          </cell>
          <cell r="S588">
            <v>0.43999999999999995</v>
          </cell>
        </row>
        <row r="589">
          <cell r="B589" t="str">
            <v xml:space="preserve">            Paris Club 9  (Toronto)</v>
          </cell>
          <cell r="J589">
            <v>0.81</v>
          </cell>
          <cell r="K589">
            <v>0.61</v>
          </cell>
          <cell r="L589">
            <v>0.37</v>
          </cell>
          <cell r="M589">
            <v>0.36</v>
          </cell>
          <cell r="N589">
            <v>0.34</v>
          </cell>
          <cell r="O589">
            <v>0.35</v>
          </cell>
          <cell r="P589">
            <v>0.34</v>
          </cell>
          <cell r="Q589">
            <v>0.73</v>
          </cell>
          <cell r="R589">
            <v>1.71</v>
          </cell>
          <cell r="S589">
            <v>1.65</v>
          </cell>
        </row>
        <row r="590">
          <cell r="B590" t="str">
            <v xml:space="preserve">            Not previously rescheduled</v>
          </cell>
          <cell r="J590">
            <v>0</v>
          </cell>
          <cell r="K590">
            <v>0</v>
          </cell>
          <cell r="L590">
            <v>0</v>
          </cell>
          <cell r="M590">
            <v>0</v>
          </cell>
          <cell r="N590">
            <v>0</v>
          </cell>
          <cell r="O590">
            <v>0</v>
          </cell>
          <cell r="P590">
            <v>0</v>
          </cell>
          <cell r="Q590">
            <v>0</v>
          </cell>
          <cell r="R590">
            <v>0</v>
          </cell>
          <cell r="S590">
            <v>0</v>
          </cell>
        </row>
        <row r="591">
          <cell r="B591" t="str">
            <v xml:space="preserve">            Post-cutoff date</v>
          </cell>
          <cell r="J591">
            <v>0</v>
          </cell>
          <cell r="K591">
            <v>0</v>
          </cell>
          <cell r="L591">
            <v>0</v>
          </cell>
          <cell r="M591">
            <v>0</v>
          </cell>
          <cell r="N591">
            <v>0</v>
          </cell>
          <cell r="O591">
            <v>0</v>
          </cell>
          <cell r="P591">
            <v>0</v>
          </cell>
          <cell r="Q591">
            <v>0</v>
          </cell>
          <cell r="R591">
            <v>0</v>
          </cell>
          <cell r="S591">
            <v>0</v>
          </cell>
        </row>
        <row r="593">
          <cell r="B593" t="str">
            <v>4.  FRANCE</v>
          </cell>
        </row>
        <row r="594">
          <cell r="B594" t="str">
            <v xml:space="preserve">        Principal due</v>
          </cell>
          <cell r="J594">
            <v>93.55</v>
          </cell>
          <cell r="K594">
            <v>118.6</v>
          </cell>
          <cell r="L594">
            <v>116.92</v>
          </cell>
          <cell r="M594">
            <v>107.07000000000001</v>
          </cell>
          <cell r="N594">
            <v>134.28</v>
          </cell>
          <cell r="O594">
            <v>115.48000000000002</v>
          </cell>
          <cell r="P594">
            <v>51.59</v>
          </cell>
          <cell r="Q594">
            <v>50.42</v>
          </cell>
          <cell r="R594">
            <v>87.110000000000014</v>
          </cell>
          <cell r="S594">
            <v>87.030000000000015</v>
          </cell>
        </row>
        <row r="595">
          <cell r="B595" t="str">
            <v xml:space="preserve">            Paris Club 1-8</v>
          </cell>
          <cell r="J595">
            <v>69.97</v>
          </cell>
          <cell r="K595">
            <v>95.72</v>
          </cell>
          <cell r="L595">
            <v>101.15</v>
          </cell>
          <cell r="M595">
            <v>94.320000000000007</v>
          </cell>
          <cell r="N595">
            <v>119.22</v>
          </cell>
          <cell r="O595">
            <v>99.690000000000012</v>
          </cell>
          <cell r="P595">
            <v>37.6</v>
          </cell>
          <cell r="Q595">
            <v>20.880000000000003</v>
          </cell>
          <cell r="R595">
            <v>20.880000000000003</v>
          </cell>
          <cell r="S595">
            <v>20.880000000000003</v>
          </cell>
        </row>
        <row r="596">
          <cell r="B596" t="str">
            <v xml:space="preserve">            Paris Club 9  (Toronto)</v>
          </cell>
          <cell r="J596">
            <v>10.83</v>
          </cell>
          <cell r="K596">
            <v>9.2199999999999989</v>
          </cell>
          <cell r="L596">
            <v>0</v>
          </cell>
          <cell r="M596">
            <v>0</v>
          </cell>
          <cell r="N596">
            <v>0</v>
          </cell>
          <cell r="O596">
            <v>0</v>
          </cell>
          <cell r="P596">
            <v>0</v>
          </cell>
          <cell r="Q596">
            <v>15.36</v>
          </cell>
          <cell r="R596">
            <v>45.89</v>
          </cell>
          <cell r="S596">
            <v>45.89</v>
          </cell>
        </row>
        <row r="597">
          <cell r="B597" t="str">
            <v xml:space="preserve">            Not previously rescheduled</v>
          </cell>
          <cell r="J597">
            <v>12.75</v>
          </cell>
          <cell r="K597">
            <v>13.66</v>
          </cell>
          <cell r="L597">
            <v>15.77</v>
          </cell>
          <cell r="M597">
            <v>12.75</v>
          </cell>
          <cell r="N597">
            <v>15.06</v>
          </cell>
          <cell r="O597">
            <v>15.79</v>
          </cell>
          <cell r="P597">
            <v>13.99</v>
          </cell>
          <cell r="Q597">
            <v>14.18</v>
          </cell>
          <cell r="R597">
            <v>20.34</v>
          </cell>
          <cell r="S597">
            <v>20.260000000000002</v>
          </cell>
        </row>
        <row r="598">
          <cell r="B598" t="str">
            <v xml:space="preserve">            Post-cutoff date  </v>
          </cell>
        </row>
        <row r="600">
          <cell r="B600" t="str">
            <v xml:space="preserve">        Interest due</v>
          </cell>
          <cell r="J600">
            <v>102.61</v>
          </cell>
          <cell r="K600">
            <v>91.259999999999991</v>
          </cell>
          <cell r="L600">
            <v>90.679999999999993</v>
          </cell>
          <cell r="M600">
            <v>74.77</v>
          </cell>
          <cell r="N600">
            <v>68.8</v>
          </cell>
          <cell r="O600">
            <v>61.370000000000005</v>
          </cell>
          <cell r="P600">
            <v>50.680000000000007</v>
          </cell>
          <cell r="Q600">
            <v>46.239999999999995</v>
          </cell>
          <cell r="R600">
            <v>44.800000000000004</v>
          </cell>
          <cell r="S600">
            <v>36.44</v>
          </cell>
        </row>
        <row r="601">
          <cell r="B601" t="str">
            <v xml:space="preserve">            Paris Club 1-8</v>
          </cell>
          <cell r="J601">
            <v>60.75</v>
          </cell>
          <cell r="K601">
            <v>53.089999999999996</v>
          </cell>
          <cell r="L601">
            <v>49.44</v>
          </cell>
          <cell r="M601">
            <v>37.28</v>
          </cell>
          <cell r="N601">
            <v>29.760000000000005</v>
          </cell>
          <cell r="O601">
            <v>20.56</v>
          </cell>
          <cell r="P601">
            <v>13.31</v>
          </cell>
          <cell r="Q601">
            <v>10.27</v>
          </cell>
          <cell r="R601">
            <v>9.3600000000000012</v>
          </cell>
          <cell r="S601">
            <v>7.26</v>
          </cell>
        </row>
        <row r="602">
          <cell r="B602" t="str">
            <v xml:space="preserve">            Paris Club 9  (Toronto)</v>
          </cell>
          <cell r="J602">
            <v>27.2</v>
          </cell>
          <cell r="K602">
            <v>25.21</v>
          </cell>
          <cell r="L602">
            <v>27.8</v>
          </cell>
          <cell r="M602">
            <v>25.919999999999998</v>
          </cell>
          <cell r="N602">
            <v>27.55</v>
          </cell>
          <cell r="O602">
            <v>30.340000000000003</v>
          </cell>
          <cell r="P602">
            <v>27.89</v>
          </cell>
          <cell r="Q602">
            <v>27.47</v>
          </cell>
          <cell r="R602">
            <v>27.23</v>
          </cell>
          <cell r="S602">
            <v>22.18</v>
          </cell>
        </row>
        <row r="603">
          <cell r="B603" t="str">
            <v xml:space="preserve">            Not previously rescheduled</v>
          </cell>
          <cell r="J603">
            <v>14.66</v>
          </cell>
          <cell r="K603">
            <v>12.959999999999999</v>
          </cell>
          <cell r="L603">
            <v>13.44</v>
          </cell>
          <cell r="M603">
            <v>11.569999999999999</v>
          </cell>
          <cell r="N603">
            <v>11.49</v>
          </cell>
          <cell r="O603">
            <v>10.469999999999999</v>
          </cell>
          <cell r="P603">
            <v>9.48</v>
          </cell>
          <cell r="Q603">
            <v>8.5</v>
          </cell>
          <cell r="R603">
            <v>8.2100000000000009</v>
          </cell>
          <cell r="S603">
            <v>7</v>
          </cell>
        </row>
        <row r="604">
          <cell r="B604" t="str">
            <v xml:space="preserve">            Post-cutoff date</v>
          </cell>
        </row>
        <row r="606">
          <cell r="B606" t="str">
            <v xml:space="preserve">        Total debt service due</v>
          </cell>
          <cell r="J606">
            <v>196.16</v>
          </cell>
          <cell r="K606">
            <v>209.86</v>
          </cell>
          <cell r="L606">
            <v>207.60000000000002</v>
          </cell>
          <cell r="M606">
            <v>181.84</v>
          </cell>
          <cell r="N606">
            <v>203.08000000000004</v>
          </cell>
          <cell r="O606">
            <v>176.85000000000002</v>
          </cell>
          <cell r="P606">
            <v>102.27000000000001</v>
          </cell>
          <cell r="Q606">
            <v>96.66</v>
          </cell>
          <cell r="R606">
            <v>131.91000000000003</v>
          </cell>
          <cell r="S606">
            <v>123.47</v>
          </cell>
        </row>
        <row r="607">
          <cell r="B607" t="str">
            <v xml:space="preserve">            Paris Club 1-8</v>
          </cell>
          <cell r="J607">
            <v>130.72</v>
          </cell>
          <cell r="K607">
            <v>148.81</v>
          </cell>
          <cell r="L607">
            <v>150.59</v>
          </cell>
          <cell r="M607">
            <v>131.60000000000002</v>
          </cell>
          <cell r="N607">
            <v>148.98000000000002</v>
          </cell>
          <cell r="O607">
            <v>120.25000000000001</v>
          </cell>
          <cell r="P607">
            <v>50.910000000000004</v>
          </cell>
          <cell r="Q607">
            <v>31.150000000000002</v>
          </cell>
          <cell r="R607">
            <v>30.240000000000002</v>
          </cell>
          <cell r="S607">
            <v>28.14</v>
          </cell>
        </row>
        <row r="608">
          <cell r="B608" t="str">
            <v xml:space="preserve">            Paris Club 9  (Toronto)</v>
          </cell>
          <cell r="J608">
            <v>38.03</v>
          </cell>
          <cell r="K608">
            <v>34.43</v>
          </cell>
          <cell r="L608">
            <v>27.8</v>
          </cell>
          <cell r="M608">
            <v>25.919999999999998</v>
          </cell>
          <cell r="N608">
            <v>27.55</v>
          </cell>
          <cell r="O608">
            <v>30.340000000000003</v>
          </cell>
          <cell r="P608">
            <v>27.89</v>
          </cell>
          <cell r="Q608">
            <v>42.83</v>
          </cell>
          <cell r="R608">
            <v>73.12</v>
          </cell>
          <cell r="S608">
            <v>68.069999999999993</v>
          </cell>
        </row>
        <row r="609">
          <cell r="B609" t="str">
            <v xml:space="preserve">            Not previously rescheduled</v>
          </cell>
          <cell r="J609">
            <v>27.41</v>
          </cell>
          <cell r="K609">
            <v>26.619999999999997</v>
          </cell>
          <cell r="L609">
            <v>29.21</v>
          </cell>
          <cell r="M609">
            <v>24.32</v>
          </cell>
          <cell r="N609">
            <v>26.55</v>
          </cell>
          <cell r="O609">
            <v>26.259999999999998</v>
          </cell>
          <cell r="P609">
            <v>23.47</v>
          </cell>
          <cell r="Q609">
            <v>22.68</v>
          </cell>
          <cell r="R609">
            <v>28.55</v>
          </cell>
          <cell r="S609">
            <v>27.26</v>
          </cell>
        </row>
        <row r="610">
          <cell r="B610" t="str">
            <v xml:space="preserve">            Post-cutoff date</v>
          </cell>
          <cell r="J610">
            <v>0</v>
          </cell>
          <cell r="K610">
            <v>0</v>
          </cell>
          <cell r="L610">
            <v>0</v>
          </cell>
          <cell r="M610">
            <v>0</v>
          </cell>
          <cell r="N610">
            <v>0</v>
          </cell>
          <cell r="O610">
            <v>0</v>
          </cell>
          <cell r="P610">
            <v>0</v>
          </cell>
          <cell r="Q610">
            <v>0</v>
          </cell>
          <cell r="R610">
            <v>0</v>
          </cell>
          <cell r="S610">
            <v>0</v>
          </cell>
        </row>
        <row r="612">
          <cell r="B612" t="str">
            <v>5.  GERMANY</v>
          </cell>
        </row>
        <row r="613">
          <cell r="B613" t="str">
            <v xml:space="preserve">        Principal due</v>
          </cell>
          <cell r="J613">
            <v>56.53</v>
          </cell>
          <cell r="K613">
            <v>49.69</v>
          </cell>
          <cell r="L613">
            <v>46.88</v>
          </cell>
          <cell r="M613">
            <v>37.29</v>
          </cell>
          <cell r="N613">
            <v>47.980000000000004</v>
          </cell>
          <cell r="O613">
            <v>40</v>
          </cell>
          <cell r="P613">
            <v>15.200000000000001</v>
          </cell>
          <cell r="Q613">
            <v>20.92</v>
          </cell>
          <cell r="R613">
            <v>45.25</v>
          </cell>
          <cell r="S613">
            <v>45.43</v>
          </cell>
        </row>
        <row r="614">
          <cell r="B614" t="str">
            <v xml:space="preserve">            Paris Club 1-8</v>
          </cell>
          <cell r="J614">
            <v>42.62</v>
          </cell>
          <cell r="K614">
            <v>37.39</v>
          </cell>
          <cell r="L614">
            <v>39.17</v>
          </cell>
          <cell r="M614">
            <v>36.479999999999997</v>
          </cell>
          <cell r="N614">
            <v>47.1</v>
          </cell>
          <cell r="O614">
            <v>39.03</v>
          </cell>
          <cell r="P614">
            <v>14.32</v>
          </cell>
          <cell r="Q614">
            <v>7.56</v>
          </cell>
          <cell r="R614">
            <v>8.2900000000000009</v>
          </cell>
          <cell r="S614">
            <v>8.2900000000000009</v>
          </cell>
        </row>
        <row r="615">
          <cell r="B615" t="str">
            <v xml:space="preserve">            Paris Club 9  (Toronto)</v>
          </cell>
          <cell r="J615">
            <v>3.13</v>
          </cell>
          <cell r="K615">
            <v>2.66</v>
          </cell>
          <cell r="L615">
            <v>0</v>
          </cell>
          <cell r="M615">
            <v>0</v>
          </cell>
          <cell r="N615">
            <v>0</v>
          </cell>
          <cell r="O615">
            <v>0</v>
          </cell>
          <cell r="P615">
            <v>0</v>
          </cell>
          <cell r="Q615">
            <v>12.22</v>
          </cell>
          <cell r="R615">
            <v>35.700000000000003</v>
          </cell>
          <cell r="S615">
            <v>35.700000000000003</v>
          </cell>
        </row>
        <row r="616">
          <cell r="B616" t="str">
            <v xml:space="preserve">            Not previously rescheduled</v>
          </cell>
          <cell r="J616">
            <v>10.78</v>
          </cell>
          <cell r="K616">
            <v>9.64</v>
          </cell>
          <cell r="L616">
            <v>7.71</v>
          </cell>
          <cell r="M616">
            <v>0.81</v>
          </cell>
          <cell r="N616">
            <v>0.88</v>
          </cell>
          <cell r="O616">
            <v>0.97</v>
          </cell>
          <cell r="P616">
            <v>0.88</v>
          </cell>
          <cell r="Q616">
            <v>1.1399999999999999</v>
          </cell>
          <cell r="R616">
            <v>1.26</v>
          </cell>
          <cell r="S616">
            <v>1.44</v>
          </cell>
        </row>
        <row r="617">
          <cell r="B617" t="str">
            <v xml:space="preserve">            Post-cutoff date</v>
          </cell>
        </row>
        <row r="619">
          <cell r="B619" t="str">
            <v xml:space="preserve">        Interest due</v>
          </cell>
          <cell r="J619">
            <v>32.699999999999996</v>
          </cell>
          <cell r="K619">
            <v>26.590000000000003</v>
          </cell>
          <cell r="L619">
            <v>25.909999999999997</v>
          </cell>
          <cell r="M619">
            <v>20.759999999999998</v>
          </cell>
          <cell r="N619">
            <v>19.010000000000002</v>
          </cell>
          <cell r="O619">
            <v>16.940000000000001</v>
          </cell>
          <cell r="P619">
            <v>12.29</v>
          </cell>
          <cell r="Q619">
            <v>11.28</v>
          </cell>
          <cell r="R619">
            <v>12.16</v>
          </cell>
          <cell r="S619">
            <v>10.130000000000001</v>
          </cell>
        </row>
        <row r="620">
          <cell r="B620" t="str">
            <v xml:space="preserve">            Paris Club 1-8</v>
          </cell>
          <cell r="J620">
            <v>23.63</v>
          </cell>
          <cell r="K620">
            <v>17.12</v>
          </cell>
          <cell r="L620">
            <v>15.819999999999999</v>
          </cell>
          <cell r="M620">
            <v>11.74</v>
          </cell>
          <cell r="N620">
            <v>9.34</v>
          </cell>
          <cell r="O620">
            <v>6.3100000000000005</v>
          </cell>
          <cell r="P620">
            <v>3.72</v>
          </cell>
          <cell r="Q620">
            <v>2.86</v>
          </cell>
          <cell r="R620">
            <v>2.61</v>
          </cell>
          <cell r="S620">
            <v>2.06</v>
          </cell>
        </row>
        <row r="621">
          <cell r="B621" t="str">
            <v xml:space="preserve">            Paris Club 9  (Toronto)</v>
          </cell>
          <cell r="J621">
            <v>6.35</v>
          </cell>
          <cell r="K621">
            <v>6.83</v>
          </cell>
          <cell r="L621">
            <v>7.62</v>
          </cell>
          <cell r="M621">
            <v>7.1</v>
          </cell>
          <cell r="N621">
            <v>7.65</v>
          </cell>
          <cell r="O621">
            <v>8.4700000000000006</v>
          </cell>
          <cell r="P621">
            <v>7.7</v>
          </cell>
          <cell r="Q621">
            <v>7.57</v>
          </cell>
          <cell r="R621">
            <v>7.58</v>
          </cell>
          <cell r="S621">
            <v>6.17</v>
          </cell>
        </row>
        <row r="622">
          <cell r="B622" t="str">
            <v xml:space="preserve">            Not previously rescheduled</v>
          </cell>
          <cell r="J622">
            <v>2.72</v>
          </cell>
          <cell r="K622">
            <v>2.64</v>
          </cell>
          <cell r="L622">
            <v>2.4700000000000002</v>
          </cell>
          <cell r="M622">
            <v>1.92</v>
          </cell>
          <cell r="N622">
            <v>2.02</v>
          </cell>
          <cell r="O622">
            <v>2.16</v>
          </cell>
          <cell r="P622">
            <v>0.87</v>
          </cell>
          <cell r="Q622">
            <v>0.85</v>
          </cell>
          <cell r="R622">
            <v>1.97</v>
          </cell>
          <cell r="S622">
            <v>1.9</v>
          </cell>
        </row>
        <row r="623">
          <cell r="B623" t="str">
            <v xml:space="preserve">            Post-cutoff date</v>
          </cell>
        </row>
        <row r="625">
          <cell r="B625" t="str">
            <v xml:space="preserve">        Total debt service due</v>
          </cell>
          <cell r="J625">
            <v>89.23</v>
          </cell>
          <cell r="K625">
            <v>76.28</v>
          </cell>
          <cell r="L625">
            <v>72.789999999999992</v>
          </cell>
          <cell r="M625">
            <v>58.05</v>
          </cell>
          <cell r="N625">
            <v>66.990000000000009</v>
          </cell>
          <cell r="O625">
            <v>56.940000000000005</v>
          </cell>
          <cell r="P625">
            <v>27.49</v>
          </cell>
          <cell r="Q625">
            <v>32.200000000000003</v>
          </cell>
          <cell r="R625">
            <v>57.41</v>
          </cell>
          <cell r="S625">
            <v>55.56</v>
          </cell>
        </row>
        <row r="626">
          <cell r="B626" t="str">
            <v xml:space="preserve">            Paris Club 1-8</v>
          </cell>
          <cell r="J626">
            <v>66.25</v>
          </cell>
          <cell r="K626">
            <v>54.510000000000005</v>
          </cell>
          <cell r="L626">
            <v>54.99</v>
          </cell>
          <cell r="M626">
            <v>48.22</v>
          </cell>
          <cell r="N626">
            <v>56.44</v>
          </cell>
          <cell r="O626">
            <v>45.34</v>
          </cell>
          <cell r="P626">
            <v>18.04</v>
          </cell>
          <cell r="Q626">
            <v>10.42</v>
          </cell>
          <cell r="R626">
            <v>10.9</v>
          </cell>
          <cell r="S626">
            <v>10.350000000000001</v>
          </cell>
        </row>
        <row r="627">
          <cell r="B627" t="str">
            <v xml:space="preserve">            Paris Club 9  (Toronto)</v>
          </cell>
          <cell r="J627">
            <v>9.48</v>
          </cell>
          <cell r="K627">
            <v>9.49</v>
          </cell>
          <cell r="L627">
            <v>7.62</v>
          </cell>
          <cell r="M627">
            <v>7.1</v>
          </cell>
          <cell r="N627">
            <v>7.65</v>
          </cell>
          <cell r="O627">
            <v>8.4700000000000006</v>
          </cell>
          <cell r="P627">
            <v>7.7</v>
          </cell>
          <cell r="Q627">
            <v>19.79</v>
          </cell>
          <cell r="R627">
            <v>43.28</v>
          </cell>
          <cell r="S627">
            <v>41.870000000000005</v>
          </cell>
        </row>
        <row r="628">
          <cell r="B628" t="str">
            <v xml:space="preserve">            Not previously rescheduled</v>
          </cell>
          <cell r="J628">
            <v>13.5</v>
          </cell>
          <cell r="K628">
            <v>12.280000000000001</v>
          </cell>
          <cell r="L628">
            <v>10.18</v>
          </cell>
          <cell r="M628">
            <v>2.73</v>
          </cell>
          <cell r="N628">
            <v>2.9</v>
          </cell>
          <cell r="O628">
            <v>3.13</v>
          </cell>
          <cell r="P628">
            <v>1.75</v>
          </cell>
          <cell r="Q628">
            <v>1.9899999999999998</v>
          </cell>
          <cell r="R628">
            <v>3.23</v>
          </cell>
          <cell r="S628">
            <v>3.34</v>
          </cell>
        </row>
        <row r="629">
          <cell r="B629" t="str">
            <v xml:space="preserve">            Post-cutoff date</v>
          </cell>
          <cell r="J629">
            <v>0</v>
          </cell>
          <cell r="K629">
            <v>0</v>
          </cell>
          <cell r="L629">
            <v>0</v>
          </cell>
          <cell r="M629">
            <v>0</v>
          </cell>
          <cell r="N629">
            <v>0</v>
          </cell>
          <cell r="O629">
            <v>0</v>
          </cell>
          <cell r="P629">
            <v>0</v>
          </cell>
          <cell r="Q629">
            <v>0</v>
          </cell>
          <cell r="R629">
            <v>0</v>
          </cell>
          <cell r="S629">
            <v>0</v>
          </cell>
        </row>
        <row r="631">
          <cell r="B631" t="str">
            <v>6.  ITALY</v>
          </cell>
        </row>
        <row r="632">
          <cell r="B632" t="str">
            <v xml:space="preserve">        Principal due</v>
          </cell>
          <cell r="J632">
            <v>40.5</v>
          </cell>
          <cell r="K632">
            <v>54.78</v>
          </cell>
          <cell r="L632">
            <v>53.059999999999995</v>
          </cell>
          <cell r="M632">
            <v>52.31</v>
          </cell>
          <cell r="N632">
            <v>56.39</v>
          </cell>
          <cell r="O632">
            <v>47.46</v>
          </cell>
          <cell r="P632">
            <v>25.080000000000002</v>
          </cell>
          <cell r="Q632">
            <v>17.98</v>
          </cell>
          <cell r="R632">
            <v>48.289999999999992</v>
          </cell>
          <cell r="S632">
            <v>44.98</v>
          </cell>
        </row>
        <row r="633">
          <cell r="B633" t="str">
            <v xml:space="preserve">            Paris Club 1-8</v>
          </cell>
          <cell r="J633">
            <v>30.15</v>
          </cell>
          <cell r="K633">
            <v>43.27</v>
          </cell>
          <cell r="L633">
            <v>40.76</v>
          </cell>
          <cell r="M633">
            <v>37.49</v>
          </cell>
          <cell r="N633">
            <v>43.81</v>
          </cell>
          <cell r="O633">
            <v>34.880000000000003</v>
          </cell>
          <cell r="P633">
            <v>11.940000000000001</v>
          </cell>
          <cell r="Q633">
            <v>5.36</v>
          </cell>
          <cell r="R633">
            <v>5.52</v>
          </cell>
          <cell r="S633">
            <v>5.52</v>
          </cell>
        </row>
        <row r="634">
          <cell r="B634" t="str">
            <v xml:space="preserve">            Paris Club 9  (Toronto)</v>
          </cell>
          <cell r="J634">
            <v>0</v>
          </cell>
          <cell r="K634">
            <v>0</v>
          </cell>
          <cell r="L634">
            <v>0</v>
          </cell>
          <cell r="M634">
            <v>0</v>
          </cell>
          <cell r="N634">
            <v>0</v>
          </cell>
          <cell r="O634">
            <v>0</v>
          </cell>
          <cell r="P634">
            <v>0</v>
          </cell>
          <cell r="Q634">
            <v>0</v>
          </cell>
          <cell r="R634">
            <v>30.61</v>
          </cell>
          <cell r="S634">
            <v>30.61</v>
          </cell>
        </row>
        <row r="635">
          <cell r="B635" t="str">
            <v xml:space="preserve">            Not previously rescheduled</v>
          </cell>
          <cell r="J635">
            <v>10.350000000000001</v>
          </cell>
          <cell r="K635">
            <v>11.51</v>
          </cell>
          <cell r="L635">
            <v>12.299999999999999</v>
          </cell>
          <cell r="M635">
            <v>14.82</v>
          </cell>
          <cell r="N635">
            <v>12.58</v>
          </cell>
          <cell r="O635">
            <v>12.58</v>
          </cell>
          <cell r="P635">
            <v>13.14</v>
          </cell>
          <cell r="Q635">
            <v>12.620000000000001</v>
          </cell>
          <cell r="R635">
            <v>12.16</v>
          </cell>
          <cell r="S635">
            <v>8.85</v>
          </cell>
        </row>
        <row r="636">
          <cell r="B636" t="str">
            <v xml:space="preserve">            Post-cutoff date</v>
          </cell>
        </row>
        <row r="638">
          <cell r="B638" t="str">
            <v xml:space="preserve">        Interest due</v>
          </cell>
          <cell r="J638">
            <v>47</v>
          </cell>
          <cell r="K638">
            <v>39.47</v>
          </cell>
          <cell r="L638">
            <v>33.82</v>
          </cell>
          <cell r="M638">
            <v>26.41</v>
          </cell>
          <cell r="N638">
            <v>21.669999999999998</v>
          </cell>
          <cell r="O638">
            <v>16.62</v>
          </cell>
          <cell r="P638">
            <v>12.98</v>
          </cell>
          <cell r="Q638">
            <v>9.67</v>
          </cell>
          <cell r="R638">
            <v>10.07</v>
          </cell>
          <cell r="S638">
            <v>8.1300000000000008</v>
          </cell>
        </row>
        <row r="639">
          <cell r="B639" t="str">
            <v xml:space="preserve">            Paris Club 1-8</v>
          </cell>
          <cell r="J639">
            <v>30.52</v>
          </cell>
          <cell r="K639">
            <v>24.13</v>
          </cell>
          <cell r="L639">
            <v>19.38</v>
          </cell>
          <cell r="M639">
            <v>13.67</v>
          </cell>
          <cell r="N639">
            <v>9.85</v>
          </cell>
          <cell r="O639">
            <v>5.57</v>
          </cell>
          <cell r="P639">
            <v>3</v>
          </cell>
          <cell r="Q639">
            <v>2.1800000000000002</v>
          </cell>
          <cell r="R639">
            <v>1.83</v>
          </cell>
          <cell r="S639">
            <v>1.44</v>
          </cell>
        </row>
        <row r="640">
          <cell r="B640" t="str">
            <v xml:space="preserve">            Paris Club 9  (Toronto)</v>
          </cell>
          <cell r="J640">
            <v>8.19</v>
          </cell>
          <cell r="K640">
            <v>7.49</v>
          </cell>
          <cell r="L640">
            <v>7.33</v>
          </cell>
          <cell r="M640">
            <v>6.72</v>
          </cell>
          <cell r="N640">
            <v>6.84</v>
          </cell>
          <cell r="O640">
            <v>7.02</v>
          </cell>
          <cell r="P640">
            <v>6.98</v>
          </cell>
          <cell r="Q640">
            <v>5.41</v>
          </cell>
          <cell r="R640">
            <v>6.73</v>
          </cell>
          <cell r="S640">
            <v>5.55</v>
          </cell>
        </row>
        <row r="641">
          <cell r="B641" t="str">
            <v xml:space="preserve">            Not previously rescheduled</v>
          </cell>
          <cell r="J641">
            <v>8.2900000000000009</v>
          </cell>
          <cell r="K641">
            <v>7.8500000000000005</v>
          </cell>
          <cell r="L641">
            <v>7.11</v>
          </cell>
          <cell r="M641">
            <v>6.02</v>
          </cell>
          <cell r="N641">
            <v>4.9800000000000004</v>
          </cell>
          <cell r="O641">
            <v>4.03</v>
          </cell>
          <cell r="P641">
            <v>3</v>
          </cell>
          <cell r="Q641">
            <v>2.08</v>
          </cell>
          <cell r="R641">
            <v>1.51</v>
          </cell>
          <cell r="S641">
            <v>1.1399999999999999</v>
          </cell>
        </row>
        <row r="642">
          <cell r="B642" t="str">
            <v xml:space="preserve">            Post-cutoff date</v>
          </cell>
        </row>
      </sheetData>
      <sheetData sheetId="3" refreshError="1">
        <row r="12">
          <cell r="A12">
            <v>1</v>
          </cell>
          <cell r="B12" t="str">
            <v>BELGIUM</v>
          </cell>
        </row>
        <row r="13">
          <cell r="B13" t="str">
            <v xml:space="preserve">        Principal due</v>
          </cell>
          <cell r="J13">
            <v>10.09</v>
          </cell>
          <cell r="K13">
            <v>9.8800000000000026</v>
          </cell>
          <cell r="L13">
            <v>9.7099999999999991</v>
          </cell>
          <cell r="M13">
            <v>8.6900000000000013</v>
          </cell>
          <cell r="N13">
            <v>8.06</v>
          </cell>
          <cell r="O13">
            <v>8.99</v>
          </cell>
          <cell r="P13">
            <v>9.1199999999999992</v>
          </cell>
          <cell r="Q13">
            <v>9.2399999999999984</v>
          </cell>
          <cell r="R13">
            <v>7.21</v>
          </cell>
          <cell r="S13">
            <v>5.18</v>
          </cell>
        </row>
        <row r="14">
          <cell r="B14" t="str">
            <v xml:space="preserve">        Interest due</v>
          </cell>
          <cell r="J14">
            <v>5.68</v>
          </cell>
          <cell r="K14">
            <v>4.8100000000000005</v>
          </cell>
          <cell r="L14">
            <v>4.6399999999999997</v>
          </cell>
          <cell r="M14">
            <v>3.6399999999999997</v>
          </cell>
          <cell r="N14">
            <v>3.33</v>
          </cell>
          <cell r="O14">
            <v>3.1</v>
          </cell>
          <cell r="P14">
            <v>2.54</v>
          </cell>
          <cell r="Q14">
            <v>1.9400000000000002</v>
          </cell>
          <cell r="R14">
            <v>1.37</v>
          </cell>
          <cell r="S14">
            <v>1.03</v>
          </cell>
        </row>
        <row r="15">
          <cell r="B15" t="str">
            <v xml:space="preserve">        Total debt service due</v>
          </cell>
          <cell r="J15">
            <v>15.77</v>
          </cell>
          <cell r="K15">
            <v>14.690000000000003</v>
          </cell>
          <cell r="L15">
            <v>14.349999999999998</v>
          </cell>
          <cell r="M15">
            <v>12.330000000000002</v>
          </cell>
          <cell r="N15">
            <v>11.39</v>
          </cell>
          <cell r="O15">
            <v>12.09</v>
          </cell>
          <cell r="P15">
            <v>11.66</v>
          </cell>
          <cell r="Q15">
            <v>11.179999999999998</v>
          </cell>
          <cell r="R15">
            <v>8.58</v>
          </cell>
          <cell r="S15">
            <v>6.21</v>
          </cell>
        </row>
        <row r="17">
          <cell r="A17">
            <v>2</v>
          </cell>
          <cell r="B17" t="str">
            <v>FRANCE</v>
          </cell>
        </row>
        <row r="18">
          <cell r="B18" t="str">
            <v xml:space="preserve">        Principal due</v>
          </cell>
          <cell r="J18">
            <v>1.08</v>
          </cell>
          <cell r="K18">
            <v>0</v>
          </cell>
          <cell r="L18">
            <v>0</v>
          </cell>
          <cell r="M18">
            <v>0</v>
          </cell>
          <cell r="N18">
            <v>0</v>
          </cell>
          <cell r="O18">
            <v>0</v>
          </cell>
          <cell r="P18">
            <v>0</v>
          </cell>
          <cell r="Q18">
            <v>0</v>
          </cell>
          <cell r="R18">
            <v>0</v>
          </cell>
          <cell r="S18">
            <v>0</v>
          </cell>
        </row>
        <row r="19">
          <cell r="B19" t="str">
            <v xml:space="preserve">        Interest due</v>
          </cell>
          <cell r="J19">
            <v>0</v>
          </cell>
          <cell r="K19">
            <v>0</v>
          </cell>
          <cell r="L19">
            <v>0</v>
          </cell>
          <cell r="M19">
            <v>0</v>
          </cell>
          <cell r="N19">
            <v>0</v>
          </cell>
          <cell r="O19">
            <v>0</v>
          </cell>
          <cell r="P19">
            <v>0</v>
          </cell>
          <cell r="Q19">
            <v>0</v>
          </cell>
          <cell r="R19">
            <v>0</v>
          </cell>
          <cell r="S19">
            <v>0</v>
          </cell>
        </row>
        <row r="20">
          <cell r="B20" t="str">
            <v xml:space="preserve">        Total debt service due</v>
          </cell>
          <cell r="J20">
            <v>1.08</v>
          </cell>
          <cell r="K20">
            <v>0</v>
          </cell>
          <cell r="L20">
            <v>0</v>
          </cell>
          <cell r="M20">
            <v>0</v>
          </cell>
          <cell r="N20">
            <v>0</v>
          </cell>
          <cell r="O20">
            <v>0</v>
          </cell>
          <cell r="P20">
            <v>0</v>
          </cell>
          <cell r="Q20">
            <v>0</v>
          </cell>
          <cell r="R20">
            <v>0</v>
          </cell>
          <cell r="S20">
            <v>0</v>
          </cell>
        </row>
        <row r="22">
          <cell r="A22">
            <v>3</v>
          </cell>
          <cell r="B22" t="str">
            <v>GERMANY</v>
          </cell>
        </row>
        <row r="23">
          <cell r="B23" t="str">
            <v xml:space="preserve">        Principal due</v>
          </cell>
          <cell r="J23">
            <v>1.33</v>
          </cell>
          <cell r="K23">
            <v>0</v>
          </cell>
          <cell r="L23">
            <v>0</v>
          </cell>
          <cell r="M23">
            <v>0</v>
          </cell>
          <cell r="N23">
            <v>0</v>
          </cell>
          <cell r="O23">
            <v>0</v>
          </cell>
          <cell r="P23">
            <v>0</v>
          </cell>
          <cell r="Q23">
            <v>0</v>
          </cell>
          <cell r="R23">
            <v>0</v>
          </cell>
          <cell r="S23">
            <v>0</v>
          </cell>
        </row>
        <row r="24">
          <cell r="B24" t="str">
            <v xml:space="preserve">        Interest due</v>
          </cell>
          <cell r="J24">
            <v>0.08</v>
          </cell>
          <cell r="K24">
            <v>0</v>
          </cell>
          <cell r="L24">
            <v>0</v>
          </cell>
          <cell r="M24">
            <v>0</v>
          </cell>
          <cell r="N24">
            <v>0</v>
          </cell>
          <cell r="O24">
            <v>0</v>
          </cell>
          <cell r="P24">
            <v>0</v>
          </cell>
          <cell r="Q24">
            <v>0</v>
          </cell>
          <cell r="R24">
            <v>0</v>
          </cell>
          <cell r="S24">
            <v>0</v>
          </cell>
        </row>
        <row r="25">
          <cell r="B25" t="str">
            <v xml:space="preserve">        Total debt service due</v>
          </cell>
          <cell r="J25">
            <v>1.4100000000000001</v>
          </cell>
          <cell r="K25">
            <v>0</v>
          </cell>
          <cell r="L25">
            <v>0</v>
          </cell>
          <cell r="M25">
            <v>0</v>
          </cell>
          <cell r="N25">
            <v>0</v>
          </cell>
          <cell r="O25">
            <v>0</v>
          </cell>
          <cell r="P25">
            <v>0</v>
          </cell>
          <cell r="Q25">
            <v>0</v>
          </cell>
          <cell r="R25">
            <v>0</v>
          </cell>
          <cell r="S25">
            <v>0</v>
          </cell>
        </row>
        <row r="27">
          <cell r="A27">
            <v>4</v>
          </cell>
          <cell r="B27" t="str">
            <v>ISRAEL</v>
          </cell>
        </row>
        <row r="28">
          <cell r="B28" t="str">
            <v xml:space="preserve">        Principal due</v>
          </cell>
          <cell r="J28">
            <v>2.67</v>
          </cell>
          <cell r="K28">
            <v>2.67</v>
          </cell>
          <cell r="L28">
            <v>0</v>
          </cell>
          <cell r="M28">
            <v>0</v>
          </cell>
          <cell r="N28">
            <v>0</v>
          </cell>
          <cell r="O28">
            <v>0</v>
          </cell>
          <cell r="P28">
            <v>0</v>
          </cell>
          <cell r="Q28">
            <v>0</v>
          </cell>
          <cell r="R28">
            <v>0</v>
          </cell>
          <cell r="S28">
            <v>0</v>
          </cell>
        </row>
        <row r="29">
          <cell r="B29" t="str">
            <v xml:space="preserve">        Interest due</v>
          </cell>
          <cell r="J29">
            <v>0.44</v>
          </cell>
          <cell r="K29">
            <v>0.19</v>
          </cell>
          <cell r="L29">
            <v>0</v>
          </cell>
          <cell r="M29">
            <v>0</v>
          </cell>
          <cell r="N29">
            <v>0</v>
          </cell>
          <cell r="O29">
            <v>0</v>
          </cell>
          <cell r="P29">
            <v>0</v>
          </cell>
          <cell r="Q29">
            <v>0</v>
          </cell>
          <cell r="R29">
            <v>0</v>
          </cell>
          <cell r="S29">
            <v>0</v>
          </cell>
        </row>
        <row r="30">
          <cell r="B30" t="str">
            <v xml:space="preserve">        Total debt service due</v>
          </cell>
          <cell r="J30">
            <v>3.11</v>
          </cell>
          <cell r="K30">
            <v>2.86</v>
          </cell>
          <cell r="L30">
            <v>0</v>
          </cell>
          <cell r="M30">
            <v>0</v>
          </cell>
          <cell r="N30">
            <v>0</v>
          </cell>
          <cell r="O30">
            <v>0</v>
          </cell>
          <cell r="P30">
            <v>0</v>
          </cell>
          <cell r="Q30">
            <v>0</v>
          </cell>
          <cell r="R30">
            <v>0</v>
          </cell>
          <cell r="S30">
            <v>0</v>
          </cell>
        </row>
        <row r="32">
          <cell r="A32">
            <v>5</v>
          </cell>
          <cell r="B32" t="str">
            <v>ITALY</v>
          </cell>
        </row>
        <row r="33">
          <cell r="B33" t="str">
            <v xml:space="preserve">        Principal due</v>
          </cell>
          <cell r="J33">
            <v>2.2999999999999998</v>
          </cell>
          <cell r="K33">
            <v>2.2999999999999998</v>
          </cell>
          <cell r="L33">
            <v>0.18</v>
          </cell>
          <cell r="M33">
            <v>0.13</v>
          </cell>
          <cell r="N33">
            <v>0.13</v>
          </cell>
          <cell r="O33">
            <v>0</v>
          </cell>
          <cell r="P33">
            <v>0</v>
          </cell>
          <cell r="Q33">
            <v>0</v>
          </cell>
          <cell r="R33">
            <v>0</v>
          </cell>
          <cell r="S33">
            <v>0</v>
          </cell>
        </row>
        <row r="34">
          <cell r="B34" t="str">
            <v xml:space="preserve">        Interest due</v>
          </cell>
          <cell r="J34">
            <v>0.48</v>
          </cell>
          <cell r="K34">
            <v>0.3</v>
          </cell>
          <cell r="L34">
            <v>0.03</v>
          </cell>
          <cell r="M34">
            <v>0.02</v>
          </cell>
          <cell r="N34">
            <v>0.01</v>
          </cell>
          <cell r="O34">
            <v>0</v>
          </cell>
          <cell r="P34">
            <v>0</v>
          </cell>
          <cell r="Q34">
            <v>0</v>
          </cell>
          <cell r="R34">
            <v>0</v>
          </cell>
          <cell r="S34">
            <v>0</v>
          </cell>
        </row>
        <row r="35">
          <cell r="B35" t="str">
            <v xml:space="preserve">        Total debt service due</v>
          </cell>
          <cell r="J35">
            <v>2.78</v>
          </cell>
          <cell r="K35">
            <v>2.5999999999999996</v>
          </cell>
          <cell r="L35">
            <v>0.21</v>
          </cell>
          <cell r="M35">
            <v>0.15</v>
          </cell>
          <cell r="N35">
            <v>0.14000000000000001</v>
          </cell>
          <cell r="O35">
            <v>0</v>
          </cell>
          <cell r="P35">
            <v>0</v>
          </cell>
          <cell r="Q35">
            <v>0</v>
          </cell>
          <cell r="R35">
            <v>0</v>
          </cell>
          <cell r="S35">
            <v>0</v>
          </cell>
        </row>
        <row r="37">
          <cell r="A37">
            <v>6</v>
          </cell>
          <cell r="B37" t="str">
            <v>KUWEIT</v>
          </cell>
        </row>
        <row r="38">
          <cell r="B38" t="str">
            <v xml:space="preserve">        Principal due</v>
          </cell>
          <cell r="J38">
            <v>7.59</v>
          </cell>
          <cell r="K38">
            <v>0</v>
          </cell>
          <cell r="L38">
            <v>0</v>
          </cell>
          <cell r="M38">
            <v>0</v>
          </cell>
          <cell r="N38">
            <v>0</v>
          </cell>
          <cell r="O38">
            <v>0</v>
          </cell>
          <cell r="P38">
            <v>0</v>
          </cell>
          <cell r="Q38">
            <v>0</v>
          </cell>
          <cell r="R38">
            <v>0</v>
          </cell>
          <cell r="S38">
            <v>0</v>
          </cell>
        </row>
        <row r="39">
          <cell r="B39" t="str">
            <v xml:space="preserve">        Interest due</v>
          </cell>
          <cell r="J39">
            <v>0.55000000000000004</v>
          </cell>
          <cell r="K39">
            <v>0</v>
          </cell>
          <cell r="L39">
            <v>0</v>
          </cell>
          <cell r="M39">
            <v>0</v>
          </cell>
          <cell r="N39">
            <v>0</v>
          </cell>
          <cell r="O39">
            <v>0</v>
          </cell>
          <cell r="P39">
            <v>0</v>
          </cell>
          <cell r="Q39">
            <v>0</v>
          </cell>
          <cell r="R39">
            <v>0</v>
          </cell>
          <cell r="S39">
            <v>0</v>
          </cell>
        </row>
        <row r="40">
          <cell r="B40" t="str">
            <v xml:space="preserve">        Total debt service due</v>
          </cell>
          <cell r="J40">
            <v>8.14</v>
          </cell>
          <cell r="K40">
            <v>0</v>
          </cell>
          <cell r="L40">
            <v>0</v>
          </cell>
          <cell r="M40">
            <v>0</v>
          </cell>
          <cell r="N40">
            <v>0</v>
          </cell>
          <cell r="O40">
            <v>0</v>
          </cell>
          <cell r="P40">
            <v>0</v>
          </cell>
          <cell r="Q40">
            <v>0</v>
          </cell>
          <cell r="R40">
            <v>0</v>
          </cell>
          <cell r="S40">
            <v>0</v>
          </cell>
        </row>
        <row r="42">
          <cell r="A42">
            <v>7</v>
          </cell>
          <cell r="B42" t="str">
            <v>NETHERLANDS</v>
          </cell>
        </row>
        <row r="43">
          <cell r="B43" t="str">
            <v xml:space="preserve">        Principal due</v>
          </cell>
          <cell r="J43">
            <v>2.16</v>
          </cell>
          <cell r="K43">
            <v>1.0900000000000001</v>
          </cell>
          <cell r="L43">
            <v>0</v>
          </cell>
          <cell r="M43">
            <v>0</v>
          </cell>
          <cell r="N43">
            <v>0</v>
          </cell>
          <cell r="O43">
            <v>0</v>
          </cell>
          <cell r="P43">
            <v>0</v>
          </cell>
          <cell r="Q43">
            <v>0</v>
          </cell>
          <cell r="R43">
            <v>0</v>
          </cell>
          <cell r="S43">
            <v>0</v>
          </cell>
        </row>
        <row r="44">
          <cell r="B44" t="str">
            <v xml:space="preserve">        Interest due</v>
          </cell>
          <cell r="J44">
            <v>0</v>
          </cell>
          <cell r="K44">
            <v>0</v>
          </cell>
          <cell r="L44">
            <v>0</v>
          </cell>
          <cell r="M44">
            <v>0</v>
          </cell>
          <cell r="N44">
            <v>0</v>
          </cell>
          <cell r="O44">
            <v>0</v>
          </cell>
          <cell r="P44">
            <v>0</v>
          </cell>
          <cell r="Q44">
            <v>0</v>
          </cell>
          <cell r="R44">
            <v>0</v>
          </cell>
          <cell r="S44">
            <v>0</v>
          </cell>
        </row>
        <row r="45">
          <cell r="B45" t="str">
            <v xml:space="preserve">        Total debt service due</v>
          </cell>
          <cell r="J45">
            <v>2.16</v>
          </cell>
          <cell r="K45">
            <v>1.0900000000000001</v>
          </cell>
          <cell r="L45">
            <v>0</v>
          </cell>
          <cell r="M45">
            <v>0</v>
          </cell>
          <cell r="N45">
            <v>0</v>
          </cell>
          <cell r="O45">
            <v>0</v>
          </cell>
          <cell r="P45">
            <v>0</v>
          </cell>
          <cell r="Q45">
            <v>0</v>
          </cell>
          <cell r="R45">
            <v>0</v>
          </cell>
          <cell r="S45">
            <v>0</v>
          </cell>
        </row>
        <row r="47">
          <cell r="A47">
            <v>8</v>
          </cell>
          <cell r="B47" t="str">
            <v>SPAIN</v>
          </cell>
        </row>
        <row r="48">
          <cell r="B48" t="str">
            <v xml:space="preserve">        Principal due</v>
          </cell>
          <cell r="J48">
            <v>0.6</v>
          </cell>
          <cell r="K48">
            <v>0.6</v>
          </cell>
          <cell r="L48">
            <v>0.6</v>
          </cell>
          <cell r="M48">
            <v>0.6</v>
          </cell>
          <cell r="N48">
            <v>0</v>
          </cell>
          <cell r="O48">
            <v>0</v>
          </cell>
          <cell r="P48">
            <v>0</v>
          </cell>
          <cell r="Q48">
            <v>0</v>
          </cell>
          <cell r="R48">
            <v>0</v>
          </cell>
          <cell r="S48">
            <v>0</v>
          </cell>
        </row>
        <row r="49">
          <cell r="B49" t="str">
            <v xml:space="preserve">        Interest due</v>
          </cell>
          <cell r="J49">
            <v>0.22</v>
          </cell>
          <cell r="K49">
            <v>0.16</v>
          </cell>
          <cell r="L49">
            <v>0.11</v>
          </cell>
          <cell r="M49">
            <v>0.05</v>
          </cell>
          <cell r="N49">
            <v>0</v>
          </cell>
          <cell r="O49">
            <v>0</v>
          </cell>
          <cell r="P49">
            <v>0</v>
          </cell>
          <cell r="Q49">
            <v>0</v>
          </cell>
          <cell r="R49">
            <v>0</v>
          </cell>
          <cell r="S49">
            <v>0</v>
          </cell>
        </row>
        <row r="50">
          <cell r="B50" t="str">
            <v xml:space="preserve">        Total debt service due</v>
          </cell>
          <cell r="J50">
            <v>0.82</v>
          </cell>
          <cell r="K50">
            <v>0.76</v>
          </cell>
          <cell r="L50">
            <v>0.71</v>
          </cell>
          <cell r="M50">
            <v>0.65</v>
          </cell>
          <cell r="N50">
            <v>0</v>
          </cell>
          <cell r="O50">
            <v>0</v>
          </cell>
          <cell r="P50">
            <v>0</v>
          </cell>
          <cell r="Q50">
            <v>0</v>
          </cell>
          <cell r="R50">
            <v>0</v>
          </cell>
          <cell r="S50">
            <v>0</v>
          </cell>
        </row>
        <row r="52">
          <cell r="A52">
            <v>9</v>
          </cell>
          <cell r="B52" t="str">
            <v>SWITZERLAND</v>
          </cell>
        </row>
        <row r="53">
          <cell r="B53" t="str">
            <v xml:space="preserve">        Principal due</v>
          </cell>
          <cell r="J53">
            <v>4.5599999999999996</v>
          </cell>
          <cell r="K53">
            <v>4.5599999999999996</v>
          </cell>
          <cell r="L53">
            <v>2.66</v>
          </cell>
          <cell r="M53">
            <v>0</v>
          </cell>
          <cell r="N53">
            <v>0</v>
          </cell>
          <cell r="O53">
            <v>0</v>
          </cell>
          <cell r="P53">
            <v>0</v>
          </cell>
          <cell r="Q53">
            <v>0</v>
          </cell>
          <cell r="R53">
            <v>0</v>
          </cell>
          <cell r="S53">
            <v>0</v>
          </cell>
        </row>
        <row r="54">
          <cell r="B54" t="str">
            <v xml:space="preserve">        Interest due</v>
          </cell>
          <cell r="J54">
            <v>0</v>
          </cell>
          <cell r="K54">
            <v>0</v>
          </cell>
          <cell r="L54">
            <v>0</v>
          </cell>
          <cell r="M54">
            <v>0</v>
          </cell>
          <cell r="N54">
            <v>0</v>
          </cell>
          <cell r="O54">
            <v>0</v>
          </cell>
          <cell r="P54">
            <v>0</v>
          </cell>
          <cell r="Q54">
            <v>0</v>
          </cell>
          <cell r="R54">
            <v>0</v>
          </cell>
          <cell r="S54">
            <v>0</v>
          </cell>
        </row>
        <row r="55">
          <cell r="B55" t="str">
            <v xml:space="preserve">        Total debt service due</v>
          </cell>
          <cell r="J55">
            <v>4.5599999999999996</v>
          </cell>
          <cell r="K55">
            <v>4.5599999999999996</v>
          </cell>
          <cell r="L55">
            <v>2.66</v>
          </cell>
          <cell r="M55">
            <v>0</v>
          </cell>
          <cell r="N55">
            <v>0</v>
          </cell>
          <cell r="O55">
            <v>0</v>
          </cell>
          <cell r="P55">
            <v>0</v>
          </cell>
          <cell r="Q55">
            <v>0</v>
          </cell>
          <cell r="R55">
            <v>0</v>
          </cell>
          <cell r="S55">
            <v>0</v>
          </cell>
        </row>
        <row r="57">
          <cell r="A57">
            <v>10</v>
          </cell>
          <cell r="B57" t="str">
            <v>UNITED STATES</v>
          </cell>
        </row>
        <row r="58">
          <cell r="B58" t="str">
            <v xml:space="preserve">        Principal due</v>
          </cell>
          <cell r="J58">
            <v>0.09</v>
          </cell>
          <cell r="K58">
            <v>0.04</v>
          </cell>
          <cell r="L58">
            <v>0</v>
          </cell>
          <cell r="M58">
            <v>0</v>
          </cell>
          <cell r="N58">
            <v>0</v>
          </cell>
          <cell r="O58">
            <v>0</v>
          </cell>
          <cell r="P58">
            <v>0</v>
          </cell>
          <cell r="Q58">
            <v>0</v>
          </cell>
          <cell r="R58">
            <v>0</v>
          </cell>
          <cell r="S58">
            <v>0</v>
          </cell>
        </row>
        <row r="59">
          <cell r="B59" t="str">
            <v xml:space="preserve">        Interest due</v>
          </cell>
          <cell r="J59">
            <v>0.01</v>
          </cell>
          <cell r="K59">
            <v>0</v>
          </cell>
          <cell r="L59">
            <v>0</v>
          </cell>
          <cell r="M59">
            <v>0</v>
          </cell>
          <cell r="N59">
            <v>0</v>
          </cell>
          <cell r="O59">
            <v>0</v>
          </cell>
          <cell r="P59">
            <v>0</v>
          </cell>
          <cell r="Q59">
            <v>0</v>
          </cell>
          <cell r="R59">
            <v>0</v>
          </cell>
          <cell r="S59">
            <v>0</v>
          </cell>
        </row>
        <row r="60">
          <cell r="B60" t="str">
            <v xml:space="preserve">        Total debt service due</v>
          </cell>
          <cell r="J60">
            <v>9.9999999999999992E-2</v>
          </cell>
          <cell r="K60">
            <v>0.04</v>
          </cell>
          <cell r="L60">
            <v>0</v>
          </cell>
          <cell r="M60">
            <v>0</v>
          </cell>
          <cell r="N60">
            <v>0</v>
          </cell>
          <cell r="O60">
            <v>0</v>
          </cell>
          <cell r="P60">
            <v>0</v>
          </cell>
          <cell r="Q60">
            <v>0</v>
          </cell>
          <cell r="R60">
            <v>0</v>
          </cell>
          <cell r="S60">
            <v>0</v>
          </cell>
        </row>
        <row r="62">
          <cell r="A62">
            <v>11</v>
          </cell>
          <cell r="B62" t="str">
            <v>(EX-)YUGOSLAVIA</v>
          </cell>
        </row>
        <row r="63">
          <cell r="B63" t="str">
            <v xml:space="preserve">        Principal due</v>
          </cell>
          <cell r="J63">
            <v>4.4400000000000004</v>
          </cell>
          <cell r="K63">
            <v>5.2</v>
          </cell>
          <cell r="L63">
            <v>2.5099999999999998</v>
          </cell>
          <cell r="M63">
            <v>1.53</v>
          </cell>
          <cell r="N63">
            <v>1.53</v>
          </cell>
          <cell r="O63">
            <v>1.53</v>
          </cell>
          <cell r="P63">
            <v>1.53</v>
          </cell>
          <cell r="Q63">
            <v>1.53</v>
          </cell>
          <cell r="R63">
            <v>1.53</v>
          </cell>
          <cell r="S63">
            <v>1.53</v>
          </cell>
        </row>
        <row r="64">
          <cell r="B64" t="str">
            <v xml:space="preserve">        Interest due</v>
          </cell>
          <cell r="J64">
            <v>1.1100000000000001</v>
          </cell>
          <cell r="K64">
            <v>1.46</v>
          </cell>
          <cell r="L64">
            <v>1.1499999999999999</v>
          </cell>
          <cell r="M64">
            <v>0.97</v>
          </cell>
          <cell r="N64">
            <v>0.84</v>
          </cell>
          <cell r="O64">
            <v>0.7</v>
          </cell>
          <cell r="P64">
            <v>0.56999999999999995</v>
          </cell>
          <cell r="Q64">
            <v>0.44</v>
          </cell>
          <cell r="R64">
            <v>0.3</v>
          </cell>
          <cell r="S64">
            <v>0.17</v>
          </cell>
        </row>
        <row r="65">
          <cell r="B65" t="str">
            <v xml:space="preserve">        Total debt service due</v>
          </cell>
          <cell r="J65">
            <v>5.5500000000000007</v>
          </cell>
          <cell r="K65">
            <v>6.66</v>
          </cell>
          <cell r="L65">
            <v>3.6599999999999997</v>
          </cell>
          <cell r="M65">
            <v>2.5</v>
          </cell>
          <cell r="N65">
            <v>2.37</v>
          </cell>
          <cell r="O65">
            <v>2.23</v>
          </cell>
          <cell r="P65">
            <v>2.1</v>
          </cell>
          <cell r="Q65">
            <v>1.97</v>
          </cell>
          <cell r="R65">
            <v>1.83</v>
          </cell>
          <cell r="S65">
            <v>1.7</v>
          </cell>
        </row>
        <row r="67">
          <cell r="B67" t="str">
            <v>KINSHASA CLUB, TOTAL  1/</v>
          </cell>
        </row>
        <row r="68">
          <cell r="B68" t="str">
            <v xml:space="preserve">        Principal due</v>
          </cell>
          <cell r="J68">
            <v>36.910000000000004</v>
          </cell>
          <cell r="K68">
            <v>26.34</v>
          </cell>
          <cell r="L68">
            <v>15.659999999999998</v>
          </cell>
          <cell r="M68">
            <v>10.950000000000001</v>
          </cell>
          <cell r="N68">
            <v>9.7200000000000006</v>
          </cell>
          <cell r="O68">
            <v>10.52</v>
          </cell>
          <cell r="P68">
            <v>16.399999999999999</v>
          </cell>
          <cell r="Q68">
            <v>16.3</v>
          </cell>
          <cell r="R68">
            <v>14.9</v>
          </cell>
          <cell r="S68">
            <v>10.5</v>
          </cell>
        </row>
        <row r="69">
          <cell r="B69" t="str">
            <v xml:space="preserve">        Interest due+LATE INT</v>
          </cell>
          <cell r="J69">
            <v>8.5699999999999985</v>
          </cell>
          <cell r="K69">
            <v>6.9200000000000008</v>
          </cell>
          <cell r="L69">
            <v>5.93</v>
          </cell>
          <cell r="M69">
            <v>4.68</v>
          </cell>
          <cell r="N69">
            <v>4.18</v>
          </cell>
          <cell r="O69">
            <v>3.8</v>
          </cell>
          <cell r="P69">
            <v>15.43</v>
          </cell>
          <cell r="Q69">
            <v>13.36</v>
          </cell>
          <cell r="R69">
            <v>13.169999999999998</v>
          </cell>
          <cell r="S69">
            <v>13.6</v>
          </cell>
        </row>
        <row r="70">
          <cell r="B70" t="str">
            <v xml:space="preserve">        Total debt service due</v>
          </cell>
          <cell r="J70">
            <v>45.480000000000004</v>
          </cell>
          <cell r="K70">
            <v>33.26</v>
          </cell>
          <cell r="L70">
            <v>21.589999999999996</v>
          </cell>
          <cell r="M70">
            <v>15.63</v>
          </cell>
          <cell r="N70">
            <v>13.9</v>
          </cell>
          <cell r="O70">
            <v>14.32</v>
          </cell>
          <cell r="P70">
            <v>31.83</v>
          </cell>
          <cell r="Q70">
            <v>29.66</v>
          </cell>
          <cell r="R70">
            <v>28.07</v>
          </cell>
          <cell r="S70">
            <v>24.1</v>
          </cell>
        </row>
        <row r="71">
          <cell r="B71" t="str">
            <v>LATE INTEREST</v>
          </cell>
          <cell r="P71">
            <v>11.23</v>
          </cell>
          <cell r="Q71">
            <v>9.76</v>
          </cell>
          <cell r="R71">
            <v>10.87</v>
          </cell>
          <cell r="S71">
            <v>12</v>
          </cell>
        </row>
        <row r="72">
          <cell r="B72" t="str">
            <v>INTEREST DUE</v>
          </cell>
          <cell r="P72">
            <v>4.2</v>
          </cell>
          <cell r="Q72">
            <v>3.6</v>
          </cell>
          <cell r="R72">
            <v>2.2999999999999998</v>
          </cell>
          <cell r="S72">
            <v>1.6</v>
          </cell>
        </row>
        <row r="73">
          <cell r="B73" t="str">
            <v>Source:  Data provided by authorities (OGEDEP) November 23, 1995.</v>
          </cell>
        </row>
        <row r="75">
          <cell r="B75" t="str">
            <v>OTHER BILATERAL</v>
          </cell>
        </row>
        <row r="76">
          <cell r="B76" t="str">
            <v>(In millions of U.S. dollars)</v>
          </cell>
        </row>
        <row r="79">
          <cell r="D79">
            <v>1984</v>
          </cell>
          <cell r="E79">
            <v>1985</v>
          </cell>
          <cell r="F79">
            <v>1986</v>
          </cell>
          <cell r="G79">
            <v>1987</v>
          </cell>
          <cell r="H79">
            <v>1988</v>
          </cell>
          <cell r="I79">
            <v>1989</v>
          </cell>
          <cell r="J79">
            <v>1990</v>
          </cell>
          <cell r="K79">
            <v>1991</v>
          </cell>
          <cell r="L79">
            <v>1992</v>
          </cell>
          <cell r="M79">
            <v>1993</v>
          </cell>
          <cell r="N79">
            <v>1994</v>
          </cell>
          <cell r="O79">
            <v>1995</v>
          </cell>
          <cell r="P79">
            <v>1996</v>
          </cell>
          <cell r="Q79">
            <v>1997</v>
          </cell>
          <cell r="R79">
            <v>1998</v>
          </cell>
          <cell r="S79">
            <v>1999</v>
          </cell>
        </row>
        <row r="82">
          <cell r="B82" t="str">
            <v>CHINA</v>
          </cell>
        </row>
        <row r="83">
          <cell r="B83" t="str">
            <v xml:space="preserve">        Principal due</v>
          </cell>
          <cell r="J83">
            <v>3.85</v>
          </cell>
          <cell r="K83">
            <v>3.73</v>
          </cell>
          <cell r="L83">
            <v>3.92</v>
          </cell>
          <cell r="M83">
            <v>0.13</v>
          </cell>
          <cell r="N83">
            <v>0.03</v>
          </cell>
          <cell r="O83">
            <v>0.14000000000000001</v>
          </cell>
          <cell r="P83">
            <v>0.14000000000000001</v>
          </cell>
          <cell r="Q83">
            <v>0.14000000000000001</v>
          </cell>
          <cell r="R83">
            <v>0.14000000000000001</v>
          </cell>
          <cell r="S83">
            <v>0.14000000000000001</v>
          </cell>
        </row>
        <row r="84">
          <cell r="B84" t="str">
            <v xml:space="preserve">        Interest due</v>
          </cell>
          <cell r="J84">
            <v>0</v>
          </cell>
          <cell r="K84">
            <v>0</v>
          </cell>
          <cell r="L84">
            <v>0</v>
          </cell>
          <cell r="M84">
            <v>0</v>
          </cell>
          <cell r="N84">
            <v>0</v>
          </cell>
          <cell r="O84">
            <v>0</v>
          </cell>
          <cell r="P84">
            <v>0</v>
          </cell>
          <cell r="Q84">
            <v>0</v>
          </cell>
          <cell r="R84">
            <v>0</v>
          </cell>
          <cell r="S84">
            <v>0</v>
          </cell>
        </row>
        <row r="85">
          <cell r="B85" t="str">
            <v xml:space="preserve">        Total debt service due</v>
          </cell>
          <cell r="J85">
            <v>3.85</v>
          </cell>
          <cell r="K85">
            <v>3.73</v>
          </cell>
          <cell r="L85">
            <v>3.92</v>
          </cell>
          <cell r="M85">
            <v>0.13</v>
          </cell>
          <cell r="N85">
            <v>0.03</v>
          </cell>
          <cell r="O85">
            <v>0.14000000000000001</v>
          </cell>
          <cell r="P85">
            <v>0.14000000000000001</v>
          </cell>
          <cell r="Q85">
            <v>0.14000000000000001</v>
          </cell>
          <cell r="R85">
            <v>0.14000000000000001</v>
          </cell>
          <cell r="S85">
            <v>0.14000000000000001</v>
          </cell>
        </row>
        <row r="87">
          <cell r="B87" t="str">
            <v>SAUDI ARABIA</v>
          </cell>
        </row>
        <row r="88">
          <cell r="B88" t="str">
            <v xml:space="preserve">        Principal due</v>
          </cell>
          <cell r="J88">
            <v>1.44</v>
          </cell>
          <cell r="K88">
            <v>1.44</v>
          </cell>
          <cell r="L88">
            <v>1.44</v>
          </cell>
          <cell r="M88">
            <v>1.43</v>
          </cell>
          <cell r="N88">
            <v>1.58</v>
          </cell>
          <cell r="O88">
            <v>1.43</v>
          </cell>
          <cell r="P88">
            <v>1.43</v>
          </cell>
          <cell r="Q88">
            <v>1.43</v>
          </cell>
          <cell r="R88">
            <v>1.43</v>
          </cell>
          <cell r="S88">
            <v>1.43</v>
          </cell>
        </row>
        <row r="89">
          <cell r="B89" t="str">
            <v xml:space="preserve">        Interest due</v>
          </cell>
          <cell r="J89">
            <v>0.44</v>
          </cell>
          <cell r="K89">
            <v>0.39</v>
          </cell>
          <cell r="L89">
            <v>0.35</v>
          </cell>
          <cell r="M89">
            <v>0.31</v>
          </cell>
          <cell r="N89">
            <v>0.28999999999999998</v>
          </cell>
          <cell r="O89">
            <v>0.22</v>
          </cell>
          <cell r="P89">
            <v>0.18</v>
          </cell>
          <cell r="Q89">
            <v>0.13</v>
          </cell>
          <cell r="R89">
            <v>0.09</v>
          </cell>
          <cell r="S89">
            <v>0.05</v>
          </cell>
        </row>
        <row r="90">
          <cell r="B90" t="str">
            <v xml:space="preserve">        Total debt service due</v>
          </cell>
          <cell r="J90">
            <v>1.88</v>
          </cell>
          <cell r="K90">
            <v>1.83</v>
          </cell>
          <cell r="L90">
            <v>1.79</v>
          </cell>
          <cell r="M90">
            <v>1.74</v>
          </cell>
          <cell r="N90">
            <v>1.87</v>
          </cell>
          <cell r="O90">
            <v>1.65</v>
          </cell>
          <cell r="P90">
            <v>1.6099999999999999</v>
          </cell>
          <cell r="Q90">
            <v>1.56</v>
          </cell>
          <cell r="R90">
            <v>1.52</v>
          </cell>
          <cell r="S90">
            <v>1.48</v>
          </cell>
        </row>
        <row r="92">
          <cell r="B92" t="str">
            <v>TOTAL OTHER</v>
          </cell>
        </row>
        <row r="93">
          <cell r="B93" t="str">
            <v xml:space="preserve">        Principal due</v>
          </cell>
          <cell r="J93">
            <v>5.29</v>
          </cell>
          <cell r="K93">
            <v>5.17</v>
          </cell>
          <cell r="L93">
            <v>5.3599999999999994</v>
          </cell>
          <cell r="M93">
            <v>1.56</v>
          </cell>
          <cell r="N93">
            <v>1.61</v>
          </cell>
          <cell r="O93">
            <v>1.5699999999999998</v>
          </cell>
          <cell r="P93">
            <v>1.5699999999999998</v>
          </cell>
          <cell r="Q93">
            <v>1.5699999999999998</v>
          </cell>
          <cell r="R93">
            <v>1.5699999999999998</v>
          </cell>
          <cell r="S93">
            <v>1.5699999999999998</v>
          </cell>
        </row>
        <row r="94">
          <cell r="B94" t="str">
            <v xml:space="preserve">        Interest due</v>
          </cell>
          <cell r="J94">
            <v>0.44</v>
          </cell>
          <cell r="K94">
            <v>0.39</v>
          </cell>
          <cell r="L94">
            <v>0.35</v>
          </cell>
          <cell r="M94">
            <v>0.31</v>
          </cell>
          <cell r="N94">
            <v>0.28999999999999998</v>
          </cell>
          <cell r="O94">
            <v>0.22</v>
          </cell>
          <cell r="P94">
            <v>0.18</v>
          </cell>
          <cell r="Q94">
            <v>0.13</v>
          </cell>
          <cell r="R94">
            <v>0.09</v>
          </cell>
          <cell r="S94">
            <v>0.05</v>
          </cell>
        </row>
        <row r="95">
          <cell r="B95" t="str">
            <v xml:space="preserve">        Total debt service due</v>
          </cell>
          <cell r="J95">
            <v>5.73</v>
          </cell>
          <cell r="K95">
            <v>5.56</v>
          </cell>
          <cell r="L95">
            <v>5.7099999999999991</v>
          </cell>
          <cell r="M95">
            <v>1.87</v>
          </cell>
          <cell r="N95">
            <v>1.9000000000000001</v>
          </cell>
          <cell r="O95">
            <v>1.7899999999999998</v>
          </cell>
          <cell r="P95">
            <v>1.7499999999999998</v>
          </cell>
          <cell r="Q95">
            <v>1.6999999999999997</v>
          </cell>
          <cell r="R95">
            <v>1.66</v>
          </cell>
          <cell r="S95">
            <v>1.6199999999999999</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Dec"/>
      <sheetName val="projections"/>
      <sheetName val="output"/>
    </sheetNames>
    <sheetDataSet>
      <sheetData sheetId="0"/>
      <sheetData sheetId="1">
        <row r="3">
          <cell r="B3" t="str">
            <v>Table 4.  Slovenia: Summary of General Government Operations - Projections (percent of GDP)</v>
          </cell>
        </row>
      </sheetData>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 val="Main"/>
      <sheetName val="Kin"/>
      <sheetName val="case_1"/>
      <sheetName val="case_4"/>
      <sheetName val="DRS_form"/>
      <sheetName val="FX_budget"/>
      <sheetName val="case_2"/>
      <sheetName val="case_3"/>
      <sheetName val="LT_prospects"/>
      <sheetName val="Fund_op"/>
      <sheetName val="to_indicator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projections"/>
      <sheetName val="my_table"/>
      <sheetName val="staff_report_table"/>
      <sheetName val="Assu__summary"/>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ow r="1">
          <cell r="A1" t="str">
            <v>Slovenia: Balance of Payments, adjustment scenario, 1997-2006</v>
          </cell>
        </row>
      </sheetData>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_OR"/>
      <sheetName val="Prorač"/>
      <sheetName val="Občine"/>
      <sheetName val="ZPIZ"/>
      <sheetName val="ZZZS"/>
      <sheetName val="pro2001"/>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 val="Drz.zapisi"/>
      <sheetName val="RPI_(Serbia)"/>
      <sheetName val="DMX_Metadata_Values"/>
      <sheetName val="FOUTH_QTR,2014"/>
      <sheetName val="Drz_zapisi"/>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 val="Gin:D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L7_6"/>
    </sheetNames>
    <sheetDataSet>
      <sheetData sheetId="0" refreshError="1">
        <row r="1">
          <cell r="A1" t="str">
            <v>Table 7.6  COPRA PRODUCTION,  AVERAGE PRODUCER PRICE AND TOTAL PRODUCER INCOME: 1960- 2001</v>
          </cell>
        </row>
        <row r="3">
          <cell r="B3" t="str">
            <v xml:space="preserve"> Copra</v>
          </cell>
          <cell r="C3" t="str">
            <v xml:space="preserve">  Average</v>
          </cell>
          <cell r="E3" t="str">
            <v>Total</v>
          </cell>
        </row>
        <row r="4">
          <cell r="A4" t="str">
            <v xml:space="preserve"> Year</v>
          </cell>
          <cell r="B4" t="str">
            <v xml:space="preserve"> production</v>
          </cell>
          <cell r="C4" t="str">
            <v>producer price</v>
          </cell>
          <cell r="E4" t="str">
            <v>producer income</v>
          </cell>
        </row>
        <row r="5">
          <cell r="B5" t="str">
            <v>(short tons)</v>
          </cell>
          <cell r="C5" t="str">
            <v>per ton ($)</v>
          </cell>
          <cell r="E5" t="str">
            <v>($'000)</v>
          </cell>
        </row>
        <row r="6">
          <cell r="A6">
            <v>1951</v>
          </cell>
          <cell r="B6">
            <v>4980</v>
          </cell>
          <cell r="C6">
            <v>84</v>
          </cell>
          <cell r="E6">
            <v>418.32</v>
          </cell>
        </row>
        <row r="7">
          <cell r="A7">
            <v>1952</v>
          </cell>
          <cell r="B7">
            <v>4565</v>
          </cell>
          <cell r="C7">
            <v>94</v>
          </cell>
          <cell r="E7">
            <v>429.11</v>
          </cell>
        </row>
        <row r="8">
          <cell r="A8">
            <v>1953</v>
          </cell>
          <cell r="B8">
            <v>4580</v>
          </cell>
          <cell r="C8">
            <v>78</v>
          </cell>
          <cell r="E8">
            <v>357.24</v>
          </cell>
        </row>
        <row r="9">
          <cell r="A9">
            <v>1954</v>
          </cell>
          <cell r="B9">
            <v>3896</v>
          </cell>
          <cell r="C9">
            <v>102</v>
          </cell>
          <cell r="E9">
            <v>397.392</v>
          </cell>
        </row>
        <row r="10">
          <cell r="A10">
            <v>1955</v>
          </cell>
          <cell r="B10">
            <v>4434</v>
          </cell>
          <cell r="C10">
            <v>128</v>
          </cell>
          <cell r="E10">
            <v>567.55200000000002</v>
          </cell>
        </row>
        <row r="11">
          <cell r="A11">
            <v>1956</v>
          </cell>
          <cell r="B11">
            <v>5480</v>
          </cell>
          <cell r="C11">
            <v>102</v>
          </cell>
          <cell r="E11">
            <v>558.96</v>
          </cell>
        </row>
        <row r="12">
          <cell r="A12">
            <v>1957</v>
          </cell>
          <cell r="B12">
            <v>6034</v>
          </cell>
          <cell r="C12">
            <v>108</v>
          </cell>
          <cell r="E12">
            <v>651.67200000000003</v>
          </cell>
        </row>
        <row r="13">
          <cell r="A13">
            <v>1958</v>
          </cell>
          <cell r="B13">
            <v>5701</v>
          </cell>
          <cell r="C13">
            <v>106</v>
          </cell>
          <cell r="E13">
            <v>604.30600000000004</v>
          </cell>
        </row>
        <row r="14">
          <cell r="A14">
            <v>1959</v>
          </cell>
          <cell r="B14">
            <v>3700</v>
          </cell>
          <cell r="C14">
            <v>102</v>
          </cell>
          <cell r="E14">
            <v>377.4</v>
          </cell>
        </row>
        <row r="15">
          <cell r="A15">
            <v>1960</v>
          </cell>
          <cell r="B15">
            <v>4436</v>
          </cell>
          <cell r="C15">
            <v>148</v>
          </cell>
          <cell r="E15">
            <v>656.52800000000002</v>
          </cell>
        </row>
        <row r="16">
          <cell r="A16">
            <v>1961</v>
          </cell>
          <cell r="B16">
            <v>6060</v>
          </cell>
          <cell r="C16">
            <v>126</v>
          </cell>
          <cell r="E16">
            <v>763.56</v>
          </cell>
        </row>
        <row r="17">
          <cell r="A17">
            <v>1962</v>
          </cell>
          <cell r="B17">
            <v>4521</v>
          </cell>
          <cell r="C17">
            <v>142</v>
          </cell>
          <cell r="E17">
            <v>641.98199999999997</v>
          </cell>
        </row>
        <row r="18">
          <cell r="A18">
            <v>1963</v>
          </cell>
          <cell r="B18">
            <v>4975</v>
          </cell>
          <cell r="C18">
            <v>154</v>
          </cell>
          <cell r="E18">
            <v>766.15</v>
          </cell>
        </row>
        <row r="19">
          <cell r="A19">
            <v>1964</v>
          </cell>
          <cell r="B19">
            <v>5742</v>
          </cell>
          <cell r="C19">
            <v>166</v>
          </cell>
          <cell r="E19">
            <v>953.17200000000003</v>
          </cell>
        </row>
        <row r="20">
          <cell r="A20">
            <v>1965</v>
          </cell>
          <cell r="B20">
            <v>5807</v>
          </cell>
          <cell r="C20">
            <v>184</v>
          </cell>
          <cell r="E20">
            <v>1068.4880000000001</v>
          </cell>
        </row>
        <row r="21">
          <cell r="A21">
            <v>1966</v>
          </cell>
          <cell r="B21">
            <v>5554</v>
          </cell>
          <cell r="C21">
            <v>182</v>
          </cell>
          <cell r="E21">
            <v>1010.828</v>
          </cell>
        </row>
        <row r="22">
          <cell r="A22">
            <v>1967</v>
          </cell>
          <cell r="B22">
            <v>6272</v>
          </cell>
          <cell r="C22">
            <v>132</v>
          </cell>
          <cell r="E22">
            <v>827.904</v>
          </cell>
        </row>
        <row r="23">
          <cell r="A23">
            <v>1968</v>
          </cell>
          <cell r="B23">
            <v>6311</v>
          </cell>
          <cell r="C23">
            <v>194</v>
          </cell>
          <cell r="E23">
            <v>1224.3340000000001</v>
          </cell>
        </row>
        <row r="24">
          <cell r="A24">
            <v>1969</v>
          </cell>
          <cell r="B24">
            <v>6401</v>
          </cell>
          <cell r="C24">
            <v>156</v>
          </cell>
          <cell r="E24">
            <v>998.55600000000004</v>
          </cell>
        </row>
        <row r="25">
          <cell r="A25">
            <v>1970</v>
          </cell>
          <cell r="B25">
            <v>7348</v>
          </cell>
          <cell r="C25">
            <v>170</v>
          </cell>
          <cell r="E25">
            <v>1249.1600000000001</v>
          </cell>
        </row>
        <row r="26">
          <cell r="A26">
            <v>1971</v>
          </cell>
          <cell r="B26">
            <v>5344</v>
          </cell>
          <cell r="C26">
            <v>154</v>
          </cell>
          <cell r="E26">
            <v>822.976</v>
          </cell>
        </row>
        <row r="27">
          <cell r="A27">
            <v>1972</v>
          </cell>
          <cell r="B27">
            <v>5715</v>
          </cell>
          <cell r="C27">
            <v>122</v>
          </cell>
          <cell r="E27">
            <v>697.23</v>
          </cell>
        </row>
        <row r="28">
          <cell r="A28">
            <v>1973</v>
          </cell>
          <cell r="B28">
            <v>4574</v>
          </cell>
          <cell r="C28">
            <v>110</v>
          </cell>
          <cell r="E28">
            <v>503.14</v>
          </cell>
        </row>
        <row r="29">
          <cell r="A29">
            <v>1974</v>
          </cell>
          <cell r="B29">
            <v>6336</v>
          </cell>
          <cell r="C29">
            <v>356</v>
          </cell>
          <cell r="E29">
            <v>2255.616</v>
          </cell>
        </row>
        <row r="30">
          <cell r="A30">
            <v>1975</v>
          </cell>
          <cell r="B30">
            <v>6482</v>
          </cell>
          <cell r="C30">
            <v>270</v>
          </cell>
          <cell r="E30">
            <v>1750.14</v>
          </cell>
        </row>
        <row r="31">
          <cell r="A31">
            <v>1976</v>
          </cell>
          <cell r="B31">
            <v>5685</v>
          </cell>
          <cell r="C31">
            <v>160</v>
          </cell>
          <cell r="E31">
            <v>909.6</v>
          </cell>
        </row>
        <row r="32">
          <cell r="A32">
            <v>1977</v>
          </cell>
          <cell r="B32">
            <v>6075</v>
          </cell>
          <cell r="C32" t="str">
            <v>-</v>
          </cell>
          <cell r="E32" t="str">
            <v>-</v>
          </cell>
        </row>
        <row r="33">
          <cell r="A33">
            <v>1978</v>
          </cell>
          <cell r="B33">
            <v>5876</v>
          </cell>
          <cell r="C33">
            <v>182</v>
          </cell>
          <cell r="E33">
            <v>1069.432</v>
          </cell>
        </row>
        <row r="34">
          <cell r="A34">
            <v>1979</v>
          </cell>
          <cell r="B34">
            <v>6488</v>
          </cell>
          <cell r="C34">
            <v>416</v>
          </cell>
          <cell r="E34">
            <v>2699.0079999999998</v>
          </cell>
        </row>
        <row r="35">
          <cell r="A35">
            <v>1980</v>
          </cell>
          <cell r="B35">
            <v>6257</v>
          </cell>
          <cell r="C35">
            <v>223</v>
          </cell>
          <cell r="E35">
            <v>1395.3109999999999</v>
          </cell>
        </row>
        <row r="36">
          <cell r="A36">
            <v>1981</v>
          </cell>
          <cell r="B36">
            <v>5760</v>
          </cell>
          <cell r="C36">
            <v>171</v>
          </cell>
          <cell r="E36">
            <v>984.96</v>
          </cell>
        </row>
        <row r="37">
          <cell r="A37">
            <v>1982</v>
          </cell>
          <cell r="B37">
            <v>5773</v>
          </cell>
          <cell r="C37">
            <v>136</v>
          </cell>
          <cell r="E37">
            <v>785.12800000000004</v>
          </cell>
        </row>
        <row r="38">
          <cell r="A38">
            <v>1983</v>
          </cell>
          <cell r="B38">
            <v>6491</v>
          </cell>
          <cell r="C38">
            <v>174</v>
          </cell>
          <cell r="E38">
            <v>1129.434</v>
          </cell>
        </row>
        <row r="39">
          <cell r="A39">
            <v>1984</v>
          </cell>
          <cell r="B39">
            <v>4483</v>
          </cell>
          <cell r="C39">
            <v>316</v>
          </cell>
          <cell r="E39">
            <v>1416.6279999999999</v>
          </cell>
        </row>
        <row r="40">
          <cell r="A40">
            <v>1985</v>
          </cell>
          <cell r="B40">
            <v>4301</v>
          </cell>
          <cell r="C40">
            <v>208</v>
          </cell>
          <cell r="E40">
            <v>894.60799999999995</v>
          </cell>
        </row>
        <row r="41">
          <cell r="A41">
            <v>1986</v>
          </cell>
          <cell r="B41">
            <v>6815</v>
          </cell>
          <cell r="C41">
            <v>120</v>
          </cell>
          <cell r="E41">
            <v>817.8</v>
          </cell>
        </row>
        <row r="42">
          <cell r="A42">
            <v>1987</v>
          </cell>
          <cell r="B42">
            <v>5405</v>
          </cell>
          <cell r="C42">
            <v>200</v>
          </cell>
          <cell r="E42">
            <v>1081</v>
          </cell>
        </row>
        <row r="43">
          <cell r="A43">
            <v>1988</v>
          </cell>
          <cell r="B43">
            <v>5475</v>
          </cell>
          <cell r="C43">
            <v>220</v>
          </cell>
          <cell r="E43">
            <v>1204.5</v>
          </cell>
        </row>
        <row r="44">
          <cell r="A44">
            <v>1989</v>
          </cell>
          <cell r="B44">
            <v>5805</v>
          </cell>
          <cell r="C44">
            <v>220</v>
          </cell>
          <cell r="E44">
            <v>1277.0999999999999</v>
          </cell>
        </row>
        <row r="45">
          <cell r="A45">
            <v>1990</v>
          </cell>
          <cell r="B45">
            <v>5159</v>
          </cell>
          <cell r="C45">
            <v>187</v>
          </cell>
          <cell r="E45">
            <v>964.73299999999995</v>
          </cell>
        </row>
        <row r="46">
          <cell r="A46">
            <v>1991</v>
          </cell>
          <cell r="B46">
            <v>4213</v>
          </cell>
          <cell r="C46">
            <v>155</v>
          </cell>
          <cell r="E46">
            <v>653.01499999999999</v>
          </cell>
        </row>
        <row r="47">
          <cell r="A47">
            <v>1992</v>
          </cell>
          <cell r="B47">
            <v>5861</v>
          </cell>
          <cell r="C47">
            <v>449</v>
          </cell>
          <cell r="E47">
            <v>2631.5889999999999</v>
          </cell>
        </row>
        <row r="48">
          <cell r="A48">
            <v>1993</v>
          </cell>
          <cell r="B48">
            <v>4627</v>
          </cell>
          <cell r="C48">
            <v>470</v>
          </cell>
          <cell r="E48">
            <v>2174.69</v>
          </cell>
        </row>
        <row r="49">
          <cell r="A49">
            <v>1994</v>
          </cell>
          <cell r="B49">
            <v>4972</v>
          </cell>
          <cell r="C49">
            <v>423</v>
          </cell>
          <cell r="E49">
            <v>2103.1559999999999</v>
          </cell>
        </row>
        <row r="50">
          <cell r="A50">
            <v>1995</v>
          </cell>
          <cell r="B50">
            <v>7201</v>
          </cell>
          <cell r="C50">
            <v>433</v>
          </cell>
          <cell r="E50">
            <v>3118.0329999999999</v>
          </cell>
        </row>
        <row r="51">
          <cell r="A51">
            <v>1996</v>
          </cell>
          <cell r="B51">
            <v>6464</v>
          </cell>
          <cell r="C51">
            <v>420</v>
          </cell>
          <cell r="E51">
            <v>2714.88</v>
          </cell>
        </row>
        <row r="52">
          <cell r="A52">
            <v>1997</v>
          </cell>
          <cell r="B52">
            <v>6031</v>
          </cell>
          <cell r="C52">
            <v>357</v>
          </cell>
          <cell r="E52">
            <v>2153.067</v>
          </cell>
        </row>
        <row r="53">
          <cell r="A53">
            <v>1998</v>
          </cell>
          <cell r="B53">
            <v>4273</v>
          </cell>
          <cell r="C53">
            <v>180</v>
          </cell>
          <cell r="E53">
            <v>769.14</v>
          </cell>
        </row>
        <row r="54">
          <cell r="A54">
            <v>1999</v>
          </cell>
          <cell r="B54">
            <v>3348</v>
          </cell>
          <cell r="C54">
            <v>246</v>
          </cell>
          <cell r="E54">
            <v>827</v>
          </cell>
        </row>
        <row r="55">
          <cell r="A55">
            <v>2000</v>
          </cell>
          <cell r="B55">
            <v>4273</v>
          </cell>
          <cell r="C55">
            <v>277</v>
          </cell>
          <cell r="E55">
            <v>1183.6210000000001</v>
          </cell>
        </row>
        <row r="56">
          <cell r="A56">
            <v>2001</v>
          </cell>
          <cell r="B56">
            <v>5063</v>
          </cell>
          <cell r="C56">
            <v>187</v>
          </cell>
          <cell r="E56">
            <v>946.78099999999995</v>
          </cell>
        </row>
        <row r="58">
          <cell r="A58" t="str">
            <v>Source:  Tobolar  Processing Plant</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rojections"/>
      <sheetName val="Table 2b"/>
      <sheetName val="WPI"/>
      <sheetName val="POpula"/>
      <sheetName val="Table 2a"/>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WB"/>
      <sheetName val="labels"/>
      <sheetName val="Contents "/>
      <sheetName val="SPNF"/>
      <sheetName val="A"/>
      <sheetName val="TBL7_6"/>
      <sheetName val="External"/>
      <sheetName val="a_run"/>
      <sheetName val="IBASE"/>
      <sheetName val="modalities"/>
      <sheetName val="SpotExchangeRates"/>
      <sheetName val="BULLETIN"/>
      <sheetName val="Summary_Info1"/>
      <sheetName val="Summary_of_Changes1"/>
      <sheetName val="Large_Projections1"/>
      <sheetName val="Table_11"/>
      <sheetName val="Table_21"/>
      <sheetName val="Table_31"/>
      <sheetName val="Table_41"/>
      <sheetName val="Table_51"/>
      <sheetName val="Table_61"/>
      <sheetName val="New_Figure_11"/>
      <sheetName val="UFC_Summary1"/>
      <sheetName val="Position_as_of_End-July_19971"/>
      <sheetName val="Liquidity_Calculations_(Sc__2)1"/>
      <sheetName val="Liquidity_Calculations_(Sc__3)1"/>
      <sheetName val="Projected_Arr_(Sc_1)1"/>
      <sheetName val="Projected_Arr_(Sc_2)1"/>
      <sheetName val="Projected_Arr_(Sc_3)1"/>
      <sheetName val="Projected_Arr_(Nov_97)1"/>
      <sheetName val="Projected_Pur_(Sc_1)1"/>
      <sheetName val="Projected_Pur_(Sc_2_&amp;3)1"/>
      <sheetName val="Purchases_Feb_-_May_19981"/>
      <sheetName val="Purchases_by_Month1"/>
      <sheetName val="Ratio_Data1"/>
      <sheetName val="Precautionary_arrangements1"/>
      <sheetName val="Projection_Summary1"/>
      <sheetName val="Old_Table_41"/>
      <sheetName val="Liquidity_Calculations_(Sc__1)1"/>
      <sheetName val="Old_Table_61"/>
      <sheetName val="Figure_11"/>
      <sheetName val="Summary_Info2"/>
      <sheetName val="Summary_of_Changes2"/>
      <sheetName val="Large_Projections2"/>
      <sheetName val="Table_12"/>
      <sheetName val="Table_22"/>
      <sheetName val="Table_32"/>
      <sheetName val="Table_42"/>
      <sheetName val="Table_52"/>
      <sheetName val="Table_62"/>
      <sheetName val="New_Figure_12"/>
      <sheetName val="UFC_Summary2"/>
      <sheetName val="Position_as_of_End-July_19972"/>
      <sheetName val="Liquidity_Calculations_(Sc__2)2"/>
      <sheetName val="Liquidity_Calculations_(Sc__3)2"/>
      <sheetName val="Projected_Arr_(Sc_1)2"/>
      <sheetName val="Projected_Arr_(Sc_2)2"/>
      <sheetName val="Projected_Arr_(Sc_3)2"/>
      <sheetName val="Projected_Arr_(Nov_97)2"/>
      <sheetName val="Projected_Pur_(Sc_1)2"/>
      <sheetName val="Projected_Pur_(Sc_2_&amp;3)2"/>
      <sheetName val="Purchases_Feb_-_May_19982"/>
      <sheetName val="Purchases_by_Month2"/>
      <sheetName val="Ratio_Data2"/>
      <sheetName val="Precautionary_arrangements2"/>
      <sheetName val="Projection_Summary2"/>
      <sheetName val="Old_Table_42"/>
      <sheetName val="Liquidity_Calculations_(Sc__1)2"/>
      <sheetName val="Old_Table_62"/>
      <sheetName val="Figure_12"/>
      <sheetName val="Summary_Info9"/>
      <sheetName val="Summary_of_Changes9"/>
      <sheetName val="Large_Projections9"/>
      <sheetName val="Table_19"/>
      <sheetName val="Table_29"/>
      <sheetName val="Table_39"/>
      <sheetName val="Table_49"/>
      <sheetName val="Table_59"/>
      <sheetName val="Table_69"/>
      <sheetName val="New_Figure_19"/>
      <sheetName val="UFC_Summary9"/>
      <sheetName val="Position_as_of_End-July_19979"/>
      <sheetName val="Liquidity_Calculations_(Sc__2)9"/>
      <sheetName val="Liquidity_Calculations_(Sc__3)9"/>
      <sheetName val="Projected_Arr_(Sc_1)9"/>
      <sheetName val="Projected_Arr_(Sc_2)9"/>
      <sheetName val="Projected_Arr_(Sc_3)9"/>
      <sheetName val="Projected_Arr_(Nov_97)9"/>
      <sheetName val="Projected_Pur_(Sc_1)9"/>
      <sheetName val="Projected_Pur_(Sc_2_&amp;3)9"/>
      <sheetName val="Purchases_Feb_-_May_19989"/>
      <sheetName val="Purchases_by_Month9"/>
      <sheetName val="Ratio_Data9"/>
      <sheetName val="Precautionary_arrangements9"/>
      <sheetName val="Projection_Summary9"/>
      <sheetName val="Old_Table_49"/>
      <sheetName val="Liquidity_Calculations_(Sc__1)9"/>
      <sheetName val="Old_Table_69"/>
      <sheetName val="Figure_19"/>
      <sheetName val="Summary_Info5"/>
      <sheetName val="Summary_of_Changes5"/>
      <sheetName val="Large_Projections5"/>
      <sheetName val="Table_15"/>
      <sheetName val="Table_25"/>
      <sheetName val="Table_35"/>
      <sheetName val="Table_45"/>
      <sheetName val="Table_55"/>
      <sheetName val="Table_65"/>
      <sheetName val="New_Figure_15"/>
      <sheetName val="UFC_Summary5"/>
      <sheetName val="Position_as_of_End-July_19975"/>
      <sheetName val="Liquidity_Calculations_(Sc__2)5"/>
      <sheetName val="Liquidity_Calculations_(Sc__3)5"/>
      <sheetName val="Projected_Arr_(Sc_1)5"/>
      <sheetName val="Projected_Arr_(Sc_2)5"/>
      <sheetName val="Projected_Arr_(Sc_3)5"/>
      <sheetName val="Projected_Arr_(Nov_97)5"/>
      <sheetName val="Projected_Pur_(Sc_1)5"/>
      <sheetName val="Projected_Pur_(Sc_2_&amp;3)5"/>
      <sheetName val="Purchases_Feb_-_May_19985"/>
      <sheetName val="Purchases_by_Month5"/>
      <sheetName val="Ratio_Data5"/>
      <sheetName val="Precautionary_arrangements5"/>
      <sheetName val="Projection_Summary5"/>
      <sheetName val="Old_Table_45"/>
      <sheetName val="Liquidity_Calculations_(Sc__1)5"/>
      <sheetName val="Old_Table_65"/>
      <sheetName val="Figure_15"/>
      <sheetName val="Summary_Info3"/>
      <sheetName val="Summary_of_Changes3"/>
      <sheetName val="Large_Projections3"/>
      <sheetName val="Table_13"/>
      <sheetName val="Table_23"/>
      <sheetName val="Table_33"/>
      <sheetName val="Table_43"/>
      <sheetName val="Table_53"/>
      <sheetName val="Table_63"/>
      <sheetName val="New_Figure_13"/>
      <sheetName val="UFC_Summary3"/>
      <sheetName val="Position_as_of_End-July_19973"/>
      <sheetName val="Liquidity_Calculations_(Sc__2)3"/>
      <sheetName val="Liquidity_Calculations_(Sc__3)3"/>
      <sheetName val="Projected_Arr_(Sc_1)3"/>
      <sheetName val="Projected_Arr_(Sc_2)3"/>
      <sheetName val="Projected_Arr_(Sc_3)3"/>
      <sheetName val="Projected_Arr_(Nov_97)3"/>
      <sheetName val="Projected_Pur_(Sc_1)3"/>
      <sheetName val="Projected_Pur_(Sc_2_&amp;3)3"/>
      <sheetName val="Purchases_Feb_-_May_19983"/>
      <sheetName val="Purchases_by_Month3"/>
      <sheetName val="Ratio_Data3"/>
      <sheetName val="Precautionary_arrangements3"/>
      <sheetName val="Projection_Summary3"/>
      <sheetName val="Old_Table_43"/>
      <sheetName val="Liquidity_Calculations_(Sc__1)3"/>
      <sheetName val="Old_Table_63"/>
      <sheetName val="Figure_13"/>
      <sheetName val="Summary_Info4"/>
      <sheetName val="Summary_of_Changes4"/>
      <sheetName val="Large_Projections4"/>
      <sheetName val="Table_14"/>
      <sheetName val="Table_24"/>
      <sheetName val="Table_34"/>
      <sheetName val="Table_44"/>
      <sheetName val="Table_54"/>
      <sheetName val="Table_64"/>
      <sheetName val="New_Figure_14"/>
      <sheetName val="UFC_Summary4"/>
      <sheetName val="Position_as_of_End-July_19974"/>
      <sheetName val="Liquidity_Calculations_(Sc__2)4"/>
      <sheetName val="Liquidity_Calculations_(Sc__3)4"/>
      <sheetName val="Projected_Arr_(Sc_1)4"/>
      <sheetName val="Projected_Arr_(Sc_2)4"/>
      <sheetName val="Projected_Arr_(Sc_3)4"/>
      <sheetName val="Projected_Arr_(Nov_97)4"/>
      <sheetName val="Projected_Pur_(Sc_1)4"/>
      <sheetName val="Projected_Pur_(Sc_2_&amp;3)4"/>
      <sheetName val="Purchases_Feb_-_May_19984"/>
      <sheetName val="Purchases_by_Month4"/>
      <sheetName val="Ratio_Data4"/>
      <sheetName val="Precautionary_arrangements4"/>
      <sheetName val="Projection_Summary4"/>
      <sheetName val="Old_Table_44"/>
      <sheetName val="Liquidity_Calculations_(Sc__1)4"/>
      <sheetName val="Old_Table_64"/>
      <sheetName val="Figure_14"/>
      <sheetName val="Summary_Info6"/>
      <sheetName val="Summary_of_Changes6"/>
      <sheetName val="Large_Projections6"/>
      <sheetName val="Table_16"/>
      <sheetName val="Table_26"/>
      <sheetName val="Table_36"/>
      <sheetName val="Table_46"/>
      <sheetName val="Table_56"/>
      <sheetName val="Table_66"/>
      <sheetName val="New_Figure_16"/>
      <sheetName val="UFC_Summary6"/>
      <sheetName val="Position_as_of_End-July_19976"/>
      <sheetName val="Liquidity_Calculations_(Sc__2)6"/>
      <sheetName val="Liquidity_Calculations_(Sc__3)6"/>
      <sheetName val="Projected_Arr_(Sc_1)6"/>
      <sheetName val="Projected_Arr_(Sc_2)6"/>
      <sheetName val="Projected_Arr_(Sc_3)6"/>
      <sheetName val="Projected_Arr_(Nov_97)6"/>
      <sheetName val="Projected_Pur_(Sc_1)6"/>
      <sheetName val="Projected_Pur_(Sc_2_&amp;3)6"/>
      <sheetName val="Purchases_Feb_-_May_19986"/>
      <sheetName val="Purchases_by_Month6"/>
      <sheetName val="Ratio_Data6"/>
      <sheetName val="Precautionary_arrangements6"/>
      <sheetName val="Projection_Summary6"/>
      <sheetName val="Old_Table_46"/>
      <sheetName val="Liquidity_Calculations_(Sc__1)6"/>
      <sheetName val="Old_Table_66"/>
      <sheetName val="Figure_16"/>
      <sheetName val="Summary_Info7"/>
      <sheetName val="Summary_of_Changes7"/>
      <sheetName val="Large_Projections7"/>
      <sheetName val="Table_17"/>
      <sheetName val="Table_27"/>
      <sheetName val="Table_37"/>
      <sheetName val="Table_47"/>
      <sheetName val="Table_57"/>
      <sheetName val="Table_67"/>
      <sheetName val="New_Figure_17"/>
      <sheetName val="UFC_Summary7"/>
      <sheetName val="Position_as_of_End-July_19977"/>
      <sheetName val="Liquidity_Calculations_(Sc__2)7"/>
      <sheetName val="Liquidity_Calculations_(Sc__3)7"/>
      <sheetName val="Projected_Arr_(Sc_1)7"/>
      <sheetName val="Projected_Arr_(Sc_2)7"/>
      <sheetName val="Projected_Arr_(Sc_3)7"/>
      <sheetName val="Projected_Arr_(Nov_97)7"/>
      <sheetName val="Projected_Pur_(Sc_1)7"/>
      <sheetName val="Projected_Pur_(Sc_2_&amp;3)7"/>
      <sheetName val="Purchases_Feb_-_May_19987"/>
      <sheetName val="Purchases_by_Month7"/>
      <sheetName val="Ratio_Data7"/>
      <sheetName val="Precautionary_arrangements7"/>
      <sheetName val="Projection_Summary7"/>
      <sheetName val="Old_Table_47"/>
      <sheetName val="Liquidity_Calculations_(Sc__1)7"/>
      <sheetName val="Old_Table_67"/>
      <sheetName val="Figure_17"/>
      <sheetName val="Summary_Info8"/>
      <sheetName val="Summary_of_Changes8"/>
      <sheetName val="Large_Projections8"/>
      <sheetName val="Table_18"/>
      <sheetName val="Table_28"/>
      <sheetName val="Table_38"/>
      <sheetName val="Table_48"/>
      <sheetName val="Table_58"/>
      <sheetName val="Table_68"/>
      <sheetName val="New_Figure_18"/>
      <sheetName val="UFC_Summary8"/>
      <sheetName val="Position_as_of_End-July_19978"/>
      <sheetName val="Liquidity_Calculations_(Sc__2)8"/>
      <sheetName val="Liquidity_Calculations_(Sc__3)8"/>
      <sheetName val="Projected_Arr_(Sc_1)8"/>
      <sheetName val="Projected_Arr_(Sc_2)8"/>
      <sheetName val="Projected_Arr_(Sc_3)8"/>
      <sheetName val="Projected_Arr_(Nov_97)8"/>
      <sheetName val="Projected_Pur_(Sc_1)8"/>
      <sheetName val="Projected_Pur_(Sc_2_&amp;3)8"/>
      <sheetName val="Purchases_Feb_-_May_19988"/>
      <sheetName val="Purchases_by_Month8"/>
      <sheetName val="Ratio_Data8"/>
      <sheetName val="Precautionary_arrangements8"/>
      <sheetName val="Projection_Summary8"/>
      <sheetName val="Old_Table_48"/>
      <sheetName val="Liquidity_Calculations_(Sc__1)8"/>
      <sheetName val="Old_Table_68"/>
      <sheetName val="Figure_18"/>
      <sheetName val="Summary_Info10"/>
      <sheetName val="Summary_of_Changes10"/>
      <sheetName val="Large_Projections10"/>
      <sheetName val="Table_110"/>
      <sheetName val="Table_210"/>
      <sheetName val="Table_310"/>
      <sheetName val="Table_410"/>
      <sheetName val="Table_510"/>
      <sheetName val="Table_610"/>
      <sheetName val="New_Figure_110"/>
      <sheetName val="UFC_Summary10"/>
      <sheetName val="Position_as_of_End-July_199710"/>
      <sheetName val="Liquidity_Calculations_(Sc__210"/>
      <sheetName val="Liquidity_Calculations_(Sc__310"/>
      <sheetName val="Projected_Arr_(Sc_1)10"/>
      <sheetName val="Projected_Arr_(Sc_2)10"/>
      <sheetName val="Projected_Arr_(Sc_3)10"/>
      <sheetName val="Projected_Arr_(Nov_97)10"/>
      <sheetName val="Projected_Pur_(Sc_1)10"/>
      <sheetName val="Projected_Pur_(Sc_2_&amp;3)10"/>
      <sheetName val="Purchases_Feb_-_May_199810"/>
      <sheetName val="Purchases_by_Month10"/>
      <sheetName val="Ratio_Data10"/>
      <sheetName val="Precautionary_arrangements10"/>
      <sheetName val="Projection_Summary10"/>
      <sheetName val="Old_Table_410"/>
      <sheetName val="Liquidity_Calculations_(Sc__110"/>
      <sheetName val="Old_Table_610"/>
      <sheetName val="Figure_110"/>
      <sheetName val="Summary_Info11"/>
      <sheetName val="Summary_of_Changes11"/>
      <sheetName val="Large_Projections11"/>
      <sheetName val="Table_111"/>
      <sheetName val="Table_211"/>
      <sheetName val="Table_311"/>
      <sheetName val="Table_411"/>
      <sheetName val="Table_511"/>
      <sheetName val="Table_611"/>
      <sheetName val="New_Figure_111"/>
      <sheetName val="UFC_Summary11"/>
      <sheetName val="Position_as_of_End-July_199711"/>
      <sheetName val="Liquidity_Calculations_(Sc__211"/>
      <sheetName val="Liquidity_Calculations_(Sc__311"/>
      <sheetName val="Projected_Arr_(Sc_1)11"/>
      <sheetName val="Projected_Arr_(Sc_2)11"/>
      <sheetName val="Projected_Arr_(Sc_3)11"/>
      <sheetName val="Projected_Arr_(Nov_97)11"/>
      <sheetName val="Projected_Pur_(Sc_1)11"/>
      <sheetName val="Projected_Pur_(Sc_2_&amp;3)11"/>
      <sheetName val="Purchases_Feb_-_May_199811"/>
      <sheetName val="Purchases_by_Month11"/>
      <sheetName val="Ratio_Data11"/>
      <sheetName val="Precautionary_arrangements11"/>
      <sheetName val="Projection_Summary11"/>
      <sheetName val="Old_Table_411"/>
      <sheetName val="Liquidity_Calculations_(Sc__111"/>
      <sheetName val="Old_Table_611"/>
      <sheetName val="Figure_111"/>
      <sheetName val="Table_2b"/>
      <sheetName val="Table_2a"/>
      <sheetName val="Mthly_Trade"/>
      <sheetName val="A_Previous_Data1"/>
      <sheetName val="Contents_"/>
      <sheetName val="Sov_Yields"/>
      <sheetName val="CDS_Yields"/>
      <sheetName val="Input"/>
      <sheetName val="Summary"/>
      <sheetName val="DATABASE"/>
      <sheetName val="Analytical "/>
      <sheetName val="graf.III.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-280.86819458007812</v>
          </cell>
          <cell r="I39">
            <v>-334.68429565429688</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-40.767410278320312</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row r="3">
          <cell r="A3" t="str">
            <v>Table 2.  Summary Statistics on Commitments and</v>
          </cell>
        </row>
      </sheetData>
      <sheetData sheetId="163">
        <row r="1">
          <cell r="A1" t="str">
            <v>Stand-by and Extended Arrangements</v>
          </cell>
        </row>
      </sheetData>
      <sheetData sheetId="164">
        <row r="5">
          <cell r="A5" t="str">
            <v>Table 3. Selected Financial Data, 1993-End July 1999</v>
          </cell>
        </row>
      </sheetData>
      <sheetData sheetId="165">
        <row r="2">
          <cell r="A2" t="str">
            <v>Table 4. Outstanding Fund Credit by Region 1/</v>
          </cell>
        </row>
      </sheetData>
      <sheetData sheetId="166">
        <row r="1">
          <cell r="A1" t="str">
            <v>Table 5. Demand and Supply of Fund Resources</v>
          </cell>
        </row>
      </sheetData>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row r="3">
          <cell r="A3" t="str">
            <v>Table 2.  Summary Statistics on Commitments and</v>
          </cell>
        </row>
      </sheetData>
      <sheetData sheetId="453">
        <row r="1">
          <cell r="A1" t="str">
            <v>Stand-by and Extended Arrangements</v>
          </cell>
        </row>
      </sheetData>
      <sheetData sheetId="454">
        <row r="5">
          <cell r="A5" t="str">
            <v>Table 3. Selected Financial Data, 1993-End July 1999</v>
          </cell>
        </row>
      </sheetData>
      <sheetData sheetId="455">
        <row r="2">
          <cell r="A2" t="str">
            <v>Table 4. Outstanding Fund Credit by Region 1/</v>
          </cell>
        </row>
      </sheetData>
      <sheetData sheetId="456">
        <row r="1">
          <cell r="A1" t="str">
            <v>Table 5. Demand and Supply of Fund Resources</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112601"/>
      <sheetName val="GEE102301"/>
      <sheetName val="shared_data"/>
    </sheetNames>
    <sheetDataSet>
      <sheetData sheetId="0" refreshError="1"/>
      <sheetData sheetId="1" refreshError="1"/>
      <sheetData sheetId="2" refreshError="1"/>
      <sheetData sheetId="3"/>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
      <sheetName val="2000"/>
      <sheetName val="Sheet1"/>
      <sheetName val="01budg"/>
      <sheetName val="Prorač"/>
    </sheetNames>
    <sheetDataSet>
      <sheetData sheetId="0"/>
      <sheetData sheetId="1"/>
      <sheetData sheetId="2">
        <row r="1">
          <cell r="B1">
            <v>2</v>
          </cell>
        </row>
      </sheetData>
      <sheetData sheetId="3" refreshError="1"/>
      <sheetData sheetId="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
      <sheetName val="2000"/>
      <sheetName val="Sheet1"/>
      <sheetName val="01budg"/>
    </sheetNames>
    <sheetDataSet>
      <sheetData sheetId="0"/>
      <sheetData sheetId="1"/>
      <sheetData sheetId="2" refreshError="1">
        <row r="1">
          <cell r="B1">
            <v>2</v>
          </cell>
          <cell r="C1">
            <v>3</v>
          </cell>
          <cell r="D1">
            <v>4</v>
          </cell>
          <cell r="E1">
            <v>5</v>
          </cell>
          <cell r="F1">
            <v>6</v>
          </cell>
          <cell r="G1">
            <v>7</v>
          </cell>
        </row>
        <row r="2">
          <cell r="B2" t="str">
            <v>dp</v>
          </cell>
          <cell r="C2" t="str">
            <v>obc</v>
          </cell>
          <cell r="D2" t="str">
            <v>zpiz</v>
          </cell>
          <cell r="E2" t="str">
            <v>zzzs</v>
          </cell>
          <cell r="F2" t="str">
            <v>transf</v>
          </cell>
          <cell r="G2" t="str">
            <v>kons</v>
          </cell>
        </row>
        <row r="3">
          <cell r="A3" t="str">
            <v xml:space="preserve"> </v>
          </cell>
          <cell r="B3">
            <v>990420566.6057899</v>
          </cell>
          <cell r="C3">
            <v>212965245.63728854</v>
          </cell>
          <cell r="D3">
            <v>573659212</v>
          </cell>
          <cell r="E3">
            <v>267358776</v>
          </cell>
          <cell r="F3">
            <v>320035517.45775002</v>
          </cell>
          <cell r="G3">
            <v>1724368282.7853284</v>
          </cell>
        </row>
        <row r="4">
          <cell r="G4">
            <v>0</v>
          </cell>
        </row>
        <row r="6">
          <cell r="B6">
            <v>983116425.64517999</v>
          </cell>
          <cell r="C6">
            <v>156351577.80875269</v>
          </cell>
          <cell r="D6">
            <v>404051234</v>
          </cell>
          <cell r="E6">
            <v>219041344</v>
          </cell>
          <cell r="F6">
            <v>66691193.158750005</v>
          </cell>
          <cell r="G6">
            <v>1695869388.2951827</v>
          </cell>
        </row>
        <row r="9">
          <cell r="A9">
            <v>70</v>
          </cell>
          <cell r="B9">
            <v>927670011.15130997</v>
          </cell>
          <cell r="C9">
            <v>126944666.95649269</v>
          </cell>
          <cell r="D9">
            <v>399575470</v>
          </cell>
          <cell r="E9">
            <v>213233683</v>
          </cell>
          <cell r="F9">
            <v>66691193.158750005</v>
          </cell>
          <cell r="G9">
            <v>1600732637.9490528</v>
          </cell>
        </row>
        <row r="12">
          <cell r="A12">
            <v>700</v>
          </cell>
          <cell r="B12">
            <v>220558053.54218003</v>
          </cell>
          <cell r="C12">
            <v>90869468.997870043</v>
          </cell>
          <cell r="D12">
            <v>0</v>
          </cell>
          <cell r="E12">
            <v>0</v>
          </cell>
          <cell r="F12">
            <v>0</v>
          </cell>
          <cell r="G12">
            <v>311427522.54005009</v>
          </cell>
        </row>
        <row r="13">
          <cell r="A13">
            <v>7000</v>
          </cell>
          <cell r="B13">
            <v>168763223.20554003</v>
          </cell>
          <cell r="C13">
            <v>90869468.997870043</v>
          </cell>
          <cell r="D13">
            <v>0</v>
          </cell>
          <cell r="E13">
            <v>0</v>
          </cell>
          <cell r="F13">
            <v>0</v>
          </cell>
          <cell r="G13">
            <v>259632692.20341009</v>
          </cell>
        </row>
        <row r="14">
          <cell r="A14">
            <v>7001</v>
          </cell>
          <cell r="B14">
            <v>51794830.336640008</v>
          </cell>
          <cell r="C14">
            <v>0</v>
          </cell>
          <cell r="D14">
            <v>0</v>
          </cell>
          <cell r="E14">
            <v>0</v>
          </cell>
          <cell r="F14">
            <v>0</v>
          </cell>
          <cell r="G14">
            <v>51794830.336640008</v>
          </cell>
        </row>
        <row r="15">
          <cell r="A15">
            <v>7002</v>
          </cell>
          <cell r="B15">
            <v>0</v>
          </cell>
          <cell r="C15">
            <v>0</v>
          </cell>
          <cell r="D15">
            <v>0</v>
          </cell>
          <cell r="E15">
            <v>0</v>
          </cell>
          <cell r="F15">
            <v>0</v>
          </cell>
          <cell r="G15">
            <v>0</v>
          </cell>
        </row>
        <row r="16">
          <cell r="B16" t="str">
            <v xml:space="preserve"> </v>
          </cell>
          <cell r="C16" t="str">
            <v xml:space="preserve"> </v>
          </cell>
          <cell r="D16" t="str">
            <v xml:space="preserve"> </v>
          </cell>
          <cell r="E16" t="str">
            <v xml:space="preserve"> </v>
          </cell>
          <cell r="G16" t="str">
            <v xml:space="preserve"> </v>
          </cell>
        </row>
        <row r="17">
          <cell r="A17">
            <v>701</v>
          </cell>
          <cell r="B17">
            <v>6568891.7910199994</v>
          </cell>
          <cell r="C17">
            <v>0</v>
          </cell>
          <cell r="D17">
            <v>399462367</v>
          </cell>
          <cell r="E17">
            <v>213233683</v>
          </cell>
          <cell r="F17">
            <v>66691193.158750005</v>
          </cell>
          <cell r="G17">
            <v>552573748.63226998</v>
          </cell>
        </row>
        <row r="18">
          <cell r="A18">
            <v>7010</v>
          </cell>
          <cell r="B18">
            <v>3753070.10984</v>
          </cell>
          <cell r="C18">
            <v>0</v>
          </cell>
          <cell r="D18">
            <v>236100557</v>
          </cell>
          <cell r="E18">
            <v>102065053</v>
          </cell>
          <cell r="G18">
            <v>341918680.10984004</v>
          </cell>
        </row>
        <row r="19">
          <cell r="A19">
            <v>7011</v>
          </cell>
          <cell r="B19">
            <v>2419313.4799099998</v>
          </cell>
          <cell r="C19">
            <v>0</v>
          </cell>
          <cell r="D19">
            <v>139743089</v>
          </cell>
          <cell r="E19">
            <v>97832198</v>
          </cell>
          <cell r="F19">
            <v>66691193.158750005</v>
          </cell>
          <cell r="G19">
            <v>173303407.32115999</v>
          </cell>
        </row>
        <row r="20">
          <cell r="A20">
            <v>7012</v>
          </cell>
          <cell r="B20">
            <v>363828.22435999999</v>
          </cell>
          <cell r="C20">
            <v>0</v>
          </cell>
          <cell r="D20">
            <v>21309204</v>
          </cell>
          <cell r="E20">
            <v>12202269</v>
          </cell>
          <cell r="F20">
            <v>0</v>
          </cell>
          <cell r="G20">
            <v>33875301.224360004</v>
          </cell>
        </row>
        <row r="21">
          <cell r="A21">
            <v>7013</v>
          </cell>
          <cell r="B21">
            <v>32679.976910000001</v>
          </cell>
          <cell r="C21">
            <v>0</v>
          </cell>
          <cell r="D21">
            <v>2309517</v>
          </cell>
          <cell r="E21">
            <v>1134163</v>
          </cell>
          <cell r="G21">
            <v>3476359.9769100002</v>
          </cell>
        </row>
        <row r="23">
          <cell r="A23">
            <v>702</v>
          </cell>
          <cell r="B23">
            <v>68070623.233820006</v>
          </cell>
          <cell r="C23">
            <v>0</v>
          </cell>
          <cell r="D23">
            <v>0</v>
          </cell>
          <cell r="E23">
            <v>0</v>
          </cell>
          <cell r="F23">
            <v>0</v>
          </cell>
          <cell r="G23">
            <v>68070623.233820006</v>
          </cell>
        </row>
        <row r="24">
          <cell r="A24">
            <v>7020</v>
          </cell>
          <cell r="B24">
            <v>63849278.782150008</v>
          </cell>
          <cell r="C24">
            <v>0</v>
          </cell>
          <cell r="D24">
            <v>0</v>
          </cell>
          <cell r="E24">
            <v>0</v>
          </cell>
          <cell r="G24">
            <v>63849278.782150008</v>
          </cell>
        </row>
        <row r="25">
          <cell r="A25">
            <v>7021</v>
          </cell>
          <cell r="B25">
            <v>4221344.4516700003</v>
          </cell>
          <cell r="C25">
            <v>0</v>
          </cell>
          <cell r="D25">
            <v>0</v>
          </cell>
          <cell r="E25">
            <v>0</v>
          </cell>
          <cell r="G25">
            <v>4221344.4516700003</v>
          </cell>
        </row>
        <row r="27">
          <cell r="A27">
            <v>703</v>
          </cell>
          <cell r="B27">
            <v>1042715.6938100002</v>
          </cell>
          <cell r="C27">
            <v>25989643.503652647</v>
          </cell>
          <cell r="D27">
            <v>0</v>
          </cell>
          <cell r="E27">
            <v>0</v>
          </cell>
          <cell r="F27">
            <v>0</v>
          </cell>
          <cell r="G27">
            <v>27032359.197462648</v>
          </cell>
        </row>
        <row r="28">
          <cell r="A28">
            <v>7030</v>
          </cell>
          <cell r="B28">
            <v>0</v>
          </cell>
          <cell r="C28">
            <v>20064151.834900003</v>
          </cell>
          <cell r="D28">
            <v>0</v>
          </cell>
          <cell r="E28">
            <v>0</v>
          </cell>
          <cell r="G28">
            <v>20064151.834900003</v>
          </cell>
        </row>
        <row r="29">
          <cell r="A29">
            <v>7031</v>
          </cell>
          <cell r="B29">
            <v>0</v>
          </cell>
          <cell r="C29">
            <v>2982</v>
          </cell>
          <cell r="D29">
            <v>0</v>
          </cell>
          <cell r="E29">
            <v>0</v>
          </cell>
          <cell r="G29">
            <v>2982</v>
          </cell>
        </row>
        <row r="30">
          <cell r="A30">
            <v>7032</v>
          </cell>
          <cell r="B30">
            <v>0</v>
          </cell>
          <cell r="C30">
            <v>443449.1992052265</v>
          </cell>
          <cell r="D30">
            <v>0</v>
          </cell>
          <cell r="E30">
            <v>0</v>
          </cell>
          <cell r="G30">
            <v>443449.1992052265</v>
          </cell>
        </row>
        <row r="31">
          <cell r="A31">
            <v>7033</v>
          </cell>
          <cell r="B31">
            <v>1042715.6938100002</v>
          </cell>
          <cell r="C31">
            <v>5479060.469547417</v>
          </cell>
          <cell r="D31">
            <v>0</v>
          </cell>
          <cell r="E31">
            <v>0</v>
          </cell>
          <cell r="G31">
            <v>6521776.1633574171</v>
          </cell>
        </row>
        <row r="34">
          <cell r="A34">
            <v>704</v>
          </cell>
          <cell r="B34">
            <v>593340277.41894996</v>
          </cell>
          <cell r="C34">
            <v>10062830.454969998</v>
          </cell>
          <cell r="D34">
            <v>0</v>
          </cell>
          <cell r="E34">
            <v>0</v>
          </cell>
          <cell r="F34">
            <v>0</v>
          </cell>
          <cell r="G34">
            <v>603403107.87391996</v>
          </cell>
        </row>
        <row r="35">
          <cell r="A35">
            <v>7040</v>
          </cell>
          <cell r="B35">
            <v>410386855.48887002</v>
          </cell>
          <cell r="C35">
            <v>0</v>
          </cell>
          <cell r="D35">
            <v>0</v>
          </cell>
          <cell r="E35">
            <v>0</v>
          </cell>
          <cell r="G35">
            <v>410386855.48887002</v>
          </cell>
        </row>
        <row r="36">
          <cell r="A36">
            <v>7041</v>
          </cell>
          <cell r="B36">
            <v>7761896.0202599987</v>
          </cell>
          <cell r="C36">
            <v>0</v>
          </cell>
          <cell r="D36">
            <v>0</v>
          </cell>
          <cell r="E36">
            <v>0</v>
          </cell>
          <cell r="G36">
            <v>7761896.0202599987</v>
          </cell>
        </row>
        <row r="37">
          <cell r="A37">
            <v>7042</v>
          </cell>
          <cell r="B37">
            <v>134131645.11741999</v>
          </cell>
          <cell r="C37">
            <v>0</v>
          </cell>
          <cell r="D37">
            <v>0</v>
          </cell>
          <cell r="E37">
            <v>0</v>
          </cell>
          <cell r="G37">
            <v>134131645.11741999</v>
          </cell>
        </row>
        <row r="38">
          <cell r="A38">
            <v>7043</v>
          </cell>
          <cell r="B38">
            <v>0</v>
          </cell>
          <cell r="C38">
            <v>0</v>
          </cell>
          <cell r="D38">
            <v>0</v>
          </cell>
          <cell r="E38">
            <v>0</v>
          </cell>
          <cell r="G38">
            <v>0</v>
          </cell>
        </row>
        <row r="39">
          <cell r="A39">
            <v>7044</v>
          </cell>
          <cell r="B39">
            <v>15312319.317160001</v>
          </cell>
          <cell r="C39">
            <v>3298687.4700599997</v>
          </cell>
          <cell r="D39">
            <v>0</v>
          </cell>
          <cell r="E39">
            <v>0</v>
          </cell>
          <cell r="G39">
            <v>18611006.787220001</v>
          </cell>
        </row>
        <row r="40">
          <cell r="B40" t="str">
            <v xml:space="preserve"> </v>
          </cell>
          <cell r="C40" t="str">
            <v xml:space="preserve"> </v>
          </cell>
          <cell r="D40" t="str">
            <v xml:space="preserve"> </v>
          </cell>
          <cell r="E40" t="str">
            <v xml:space="preserve"> </v>
          </cell>
        </row>
        <row r="41">
          <cell r="A41">
            <v>7045</v>
          </cell>
          <cell r="B41">
            <v>0</v>
          </cell>
          <cell r="C41">
            <v>0</v>
          </cell>
          <cell r="D41">
            <v>0</v>
          </cell>
          <cell r="E41">
            <v>0</v>
          </cell>
          <cell r="G41">
            <v>0</v>
          </cell>
        </row>
        <row r="42">
          <cell r="A42">
            <v>7046</v>
          </cell>
          <cell r="B42">
            <v>16039347.605929997</v>
          </cell>
          <cell r="C42">
            <v>19313</v>
          </cell>
          <cell r="D42">
            <v>0</v>
          </cell>
          <cell r="E42">
            <v>0</v>
          </cell>
          <cell r="G42">
            <v>16058660.605929997</v>
          </cell>
        </row>
        <row r="43">
          <cell r="A43">
            <v>7047</v>
          </cell>
          <cell r="B43">
            <v>5076377.7784500001</v>
          </cell>
          <cell r="C43">
            <v>6744829.9849099992</v>
          </cell>
          <cell r="D43">
            <v>0</v>
          </cell>
          <cell r="E43">
            <v>0</v>
          </cell>
          <cell r="G43">
            <v>11821207.763359999</v>
          </cell>
        </row>
        <row r="44">
          <cell r="A44">
            <v>7048</v>
          </cell>
          <cell r="B44">
            <v>4631836.0908599999</v>
          </cell>
          <cell r="C44">
            <v>0</v>
          </cell>
          <cell r="D44">
            <v>0</v>
          </cell>
          <cell r="E44">
            <v>0</v>
          </cell>
          <cell r="G44">
            <v>4631836.0908599999</v>
          </cell>
        </row>
        <row r="45">
          <cell r="B45" t="str">
            <v xml:space="preserve"> </v>
          </cell>
          <cell r="C45" t="str">
            <v xml:space="preserve"> </v>
          </cell>
          <cell r="D45" t="str">
            <v xml:space="preserve"> </v>
          </cell>
          <cell r="E45" t="str">
            <v xml:space="preserve"> </v>
          </cell>
        </row>
        <row r="46">
          <cell r="A46">
            <v>705</v>
          </cell>
          <cell r="B46">
            <v>38089449.247640006</v>
          </cell>
          <cell r="C46">
            <v>0</v>
          </cell>
          <cell r="D46">
            <v>0</v>
          </cell>
          <cell r="E46">
            <v>0</v>
          </cell>
          <cell r="F46">
            <v>0</v>
          </cell>
          <cell r="G46">
            <v>38089449.247640006</v>
          </cell>
        </row>
        <row r="47">
          <cell r="A47">
            <v>7050</v>
          </cell>
          <cell r="B47">
            <v>36034569.703370005</v>
          </cell>
          <cell r="C47">
            <v>0</v>
          </cell>
          <cell r="D47">
            <v>0</v>
          </cell>
          <cell r="E47">
            <v>0</v>
          </cell>
          <cell r="G47">
            <v>36034569.703370005</v>
          </cell>
        </row>
        <row r="48">
          <cell r="A48">
            <v>7051</v>
          </cell>
          <cell r="B48">
            <v>2054879.54427</v>
          </cell>
          <cell r="C48">
            <v>0</v>
          </cell>
          <cell r="D48">
            <v>0</v>
          </cell>
          <cell r="E48">
            <v>0</v>
          </cell>
          <cell r="G48">
            <v>2054879.54427</v>
          </cell>
        </row>
        <row r="49">
          <cell r="A49">
            <v>7052</v>
          </cell>
          <cell r="B49">
            <v>0</v>
          </cell>
          <cell r="C49">
            <v>0</v>
          </cell>
          <cell r="D49">
            <v>0</v>
          </cell>
          <cell r="E49">
            <v>0</v>
          </cell>
          <cell r="G49">
            <v>0</v>
          </cell>
        </row>
        <row r="50">
          <cell r="A50">
            <v>7053</v>
          </cell>
          <cell r="B50">
            <v>0</v>
          </cell>
          <cell r="C50">
            <v>0</v>
          </cell>
          <cell r="D50">
            <v>0</v>
          </cell>
          <cell r="E50">
            <v>0</v>
          </cell>
          <cell r="G50">
            <v>0</v>
          </cell>
        </row>
        <row r="51">
          <cell r="A51">
            <v>7054</v>
          </cell>
          <cell r="B51">
            <v>0</v>
          </cell>
          <cell r="C51">
            <v>0</v>
          </cell>
          <cell r="D51">
            <v>0</v>
          </cell>
          <cell r="E51">
            <v>0</v>
          </cell>
          <cell r="G51">
            <v>0</v>
          </cell>
        </row>
        <row r="52">
          <cell r="A52">
            <v>7055</v>
          </cell>
          <cell r="B52">
            <v>0</v>
          </cell>
          <cell r="C52">
            <v>0</v>
          </cell>
          <cell r="D52">
            <v>0</v>
          </cell>
          <cell r="E52">
            <v>0</v>
          </cell>
          <cell r="G52">
            <v>0</v>
          </cell>
        </row>
        <row r="53">
          <cell r="A53">
            <v>7056</v>
          </cell>
          <cell r="B53">
            <v>0</v>
          </cell>
          <cell r="C53">
            <v>0</v>
          </cell>
          <cell r="D53">
            <v>0</v>
          </cell>
          <cell r="E53">
            <v>0</v>
          </cell>
          <cell r="G53">
            <v>0</v>
          </cell>
        </row>
        <row r="55">
          <cell r="A55">
            <v>706</v>
          </cell>
          <cell r="B55">
            <v>0.22389000002294779</v>
          </cell>
          <cell r="C55">
            <v>22724</v>
          </cell>
          <cell r="D55">
            <v>113103</v>
          </cell>
          <cell r="E55">
            <v>0</v>
          </cell>
          <cell r="F55">
            <v>0</v>
          </cell>
          <cell r="G55">
            <v>135827.22389000002</v>
          </cell>
        </row>
        <row r="56">
          <cell r="A56">
            <v>7060</v>
          </cell>
          <cell r="B56">
            <v>0.22389000002294779</v>
          </cell>
          <cell r="C56">
            <v>22724</v>
          </cell>
          <cell r="D56">
            <v>113103</v>
          </cell>
          <cell r="E56">
            <v>0</v>
          </cell>
          <cell r="G56">
            <v>135827.22389000002</v>
          </cell>
        </row>
        <row r="58">
          <cell r="A58">
            <v>71</v>
          </cell>
          <cell r="B58">
            <v>55446414.493869998</v>
          </cell>
          <cell r="C58">
            <v>29406910.852260001</v>
          </cell>
          <cell r="D58">
            <v>4475764</v>
          </cell>
          <cell r="E58">
            <v>5807661</v>
          </cell>
          <cell r="F58">
            <v>0</v>
          </cell>
          <cell r="G58">
            <v>95136750.346130013</v>
          </cell>
        </row>
        <row r="60">
          <cell r="A60" t="str">
            <v xml:space="preserve">                     </v>
          </cell>
        </row>
        <row r="61">
          <cell r="A61">
            <v>710</v>
          </cell>
          <cell r="B61">
            <v>14250187.51513</v>
          </cell>
          <cell r="C61">
            <v>13011905.576620001</v>
          </cell>
          <cell r="D61">
            <v>509231</v>
          </cell>
          <cell r="E61">
            <v>1386613</v>
          </cell>
          <cell r="F61">
            <v>0</v>
          </cell>
          <cell r="G61">
            <v>29157937.091750003</v>
          </cell>
        </row>
        <row r="62">
          <cell r="A62">
            <v>7100</v>
          </cell>
          <cell r="B62">
            <v>3988474</v>
          </cell>
          <cell r="C62">
            <v>128270.497</v>
          </cell>
          <cell r="D62">
            <v>0</v>
          </cell>
          <cell r="E62">
            <v>0</v>
          </cell>
          <cell r="G62">
            <v>4116744.497</v>
          </cell>
        </row>
        <row r="63">
          <cell r="A63">
            <v>7101</v>
          </cell>
          <cell r="B63">
            <v>212359.68280000001</v>
          </cell>
          <cell r="C63">
            <v>287799.32</v>
          </cell>
          <cell r="D63">
            <v>0</v>
          </cell>
          <cell r="E63">
            <v>1140</v>
          </cell>
          <cell r="G63">
            <v>501299.00280000002</v>
          </cell>
        </row>
        <row r="64">
          <cell r="A64">
            <v>7102</v>
          </cell>
          <cell r="B64">
            <v>6221461.0178999994</v>
          </cell>
          <cell r="C64">
            <v>1811440.6785800001</v>
          </cell>
          <cell r="D64">
            <v>480691</v>
          </cell>
          <cell r="E64">
            <v>1283446</v>
          </cell>
          <cell r="G64">
            <v>9797038.6964799985</v>
          </cell>
        </row>
        <row r="65">
          <cell r="A65">
            <v>7103</v>
          </cell>
          <cell r="B65">
            <v>3827892.8144299998</v>
          </cell>
          <cell r="C65">
            <v>10784395.081040001</v>
          </cell>
          <cell r="D65">
            <v>28540</v>
          </cell>
          <cell r="E65">
            <v>102027</v>
          </cell>
          <cell r="G65">
            <v>14742854.895470001</v>
          </cell>
        </row>
        <row r="68">
          <cell r="A68">
            <v>711</v>
          </cell>
          <cell r="B68">
            <v>18929095.327160001</v>
          </cell>
          <cell r="C68">
            <v>991995.37537999998</v>
          </cell>
          <cell r="D68">
            <v>0</v>
          </cell>
          <cell r="E68">
            <v>0</v>
          </cell>
          <cell r="F68">
            <v>0</v>
          </cell>
          <cell r="G68">
            <v>19921090.702539999</v>
          </cell>
        </row>
        <row r="69">
          <cell r="A69">
            <v>7110</v>
          </cell>
          <cell r="B69">
            <v>7368535.1503799995</v>
          </cell>
          <cell r="C69">
            <v>0</v>
          </cell>
          <cell r="D69">
            <v>0</v>
          </cell>
          <cell r="E69">
            <v>0</v>
          </cell>
          <cell r="G69">
            <v>7368535.1503799995</v>
          </cell>
        </row>
        <row r="70">
          <cell r="A70">
            <v>7111</v>
          </cell>
          <cell r="B70">
            <v>11560560.17678</v>
          </cell>
          <cell r="C70">
            <v>991995.37537999998</v>
          </cell>
          <cell r="D70">
            <v>0</v>
          </cell>
          <cell r="E70">
            <v>0</v>
          </cell>
          <cell r="G70">
            <v>12552555.55216</v>
          </cell>
        </row>
        <row r="72">
          <cell r="A72">
            <v>712</v>
          </cell>
          <cell r="B72">
            <v>7277832.1754399994</v>
          </cell>
          <cell r="C72">
            <v>383403.99226000003</v>
          </cell>
          <cell r="D72">
            <v>0</v>
          </cell>
          <cell r="E72">
            <v>14654</v>
          </cell>
          <cell r="F72">
            <v>0</v>
          </cell>
          <cell r="G72">
            <v>7675890.1676999992</v>
          </cell>
        </row>
        <row r="73">
          <cell r="A73">
            <v>7120</v>
          </cell>
          <cell r="B73">
            <v>7277832.1754399994</v>
          </cell>
          <cell r="C73">
            <v>383403.99226000003</v>
          </cell>
          <cell r="D73">
            <v>0</v>
          </cell>
          <cell r="E73">
            <v>14654</v>
          </cell>
          <cell r="G73">
            <v>7675890.1676999992</v>
          </cell>
        </row>
        <row r="74">
          <cell r="F74" t="str">
            <v xml:space="preserve"> </v>
          </cell>
        </row>
        <row r="75">
          <cell r="A75">
            <v>713</v>
          </cell>
          <cell r="B75">
            <v>5583412.4761399999</v>
          </cell>
          <cell r="C75">
            <v>1332068.9080000001</v>
          </cell>
          <cell r="D75">
            <v>37009</v>
          </cell>
          <cell r="E75">
            <v>2269066</v>
          </cell>
          <cell r="F75">
            <v>0</v>
          </cell>
          <cell r="G75">
            <v>9221556.3841399997</v>
          </cell>
        </row>
        <row r="76">
          <cell r="A76">
            <v>7130</v>
          </cell>
          <cell r="B76">
            <v>5583412.4761399999</v>
          </cell>
          <cell r="C76">
            <v>1332068.9080000001</v>
          </cell>
          <cell r="D76">
            <v>37009</v>
          </cell>
          <cell r="E76">
            <v>2269066</v>
          </cell>
          <cell r="F76">
            <v>0</v>
          </cell>
          <cell r="G76">
            <v>9221556.3841399997</v>
          </cell>
        </row>
        <row r="77">
          <cell r="G77" t="str">
            <v xml:space="preserve"> </v>
          </cell>
        </row>
        <row r="79">
          <cell r="A79">
            <v>714</v>
          </cell>
          <cell r="B79">
            <v>9405887</v>
          </cell>
          <cell r="C79">
            <v>13687537</v>
          </cell>
          <cell r="D79">
            <v>3929524</v>
          </cell>
          <cell r="E79">
            <v>2137328</v>
          </cell>
          <cell r="F79">
            <v>0</v>
          </cell>
          <cell r="G79">
            <v>29160276</v>
          </cell>
        </row>
        <row r="80">
          <cell r="A80">
            <v>7140</v>
          </cell>
          <cell r="B80">
            <v>0</v>
          </cell>
          <cell r="C80">
            <v>0</v>
          </cell>
          <cell r="D80">
            <v>3151793</v>
          </cell>
          <cell r="E80">
            <v>0</v>
          </cell>
          <cell r="G80">
            <v>3151793</v>
          </cell>
        </row>
        <row r="81">
          <cell r="A81">
            <v>7141</v>
          </cell>
          <cell r="B81">
            <v>9405887</v>
          </cell>
          <cell r="C81">
            <v>13687537</v>
          </cell>
          <cell r="D81">
            <v>777731</v>
          </cell>
          <cell r="E81">
            <v>2137328</v>
          </cell>
          <cell r="F81">
            <v>0</v>
          </cell>
          <cell r="G81">
            <v>26008483</v>
          </cell>
        </row>
        <row r="83">
          <cell r="A83">
            <v>72</v>
          </cell>
          <cell r="B83">
            <v>858733.65596</v>
          </cell>
          <cell r="C83">
            <v>5802085.8195358394</v>
          </cell>
          <cell r="D83">
            <v>219</v>
          </cell>
          <cell r="E83">
            <v>33702</v>
          </cell>
          <cell r="F83">
            <v>0</v>
          </cell>
          <cell r="G83">
            <v>6694740.4754958395</v>
          </cell>
        </row>
        <row r="86">
          <cell r="A86">
            <v>720</v>
          </cell>
          <cell r="B86">
            <v>841314.75445999997</v>
          </cell>
          <cell r="C86">
            <v>3060118.7385358396</v>
          </cell>
          <cell r="D86">
            <v>219</v>
          </cell>
          <cell r="E86">
            <v>33702</v>
          </cell>
          <cell r="F86">
            <v>0</v>
          </cell>
          <cell r="G86">
            <v>3935354.4929958396</v>
          </cell>
        </row>
        <row r="87">
          <cell r="A87">
            <v>7200</v>
          </cell>
          <cell r="B87">
            <v>720651.83476</v>
          </cell>
          <cell r="C87">
            <v>2925931.4359999998</v>
          </cell>
          <cell r="G87">
            <v>3646583.2707599998</v>
          </cell>
        </row>
        <row r="88">
          <cell r="A88">
            <v>7201</v>
          </cell>
          <cell r="B88">
            <v>47457.046000000002</v>
          </cell>
          <cell r="C88">
            <v>18683.188391919193</v>
          </cell>
          <cell r="G88">
            <v>66140.234391919192</v>
          </cell>
        </row>
        <row r="89">
          <cell r="A89">
            <v>7202</v>
          </cell>
          <cell r="B89">
            <v>73205.873699999996</v>
          </cell>
          <cell r="C89">
            <v>778.11414392059555</v>
          </cell>
          <cell r="G89">
            <v>73983.987843920593</v>
          </cell>
        </row>
        <row r="90">
          <cell r="A90">
            <v>7203</v>
          </cell>
          <cell r="B90">
            <v>0</v>
          </cell>
          <cell r="C90">
            <v>114726</v>
          </cell>
          <cell r="G90">
            <v>114726</v>
          </cell>
        </row>
        <row r="92">
          <cell r="A92">
            <v>721</v>
          </cell>
          <cell r="B92">
            <v>0</v>
          </cell>
          <cell r="C92">
            <v>9170</v>
          </cell>
          <cell r="D92">
            <v>0</v>
          </cell>
          <cell r="E92">
            <v>0</v>
          </cell>
          <cell r="F92">
            <v>0</v>
          </cell>
          <cell r="G92">
            <v>9170</v>
          </cell>
        </row>
        <row r="93">
          <cell r="A93">
            <v>7210</v>
          </cell>
          <cell r="B93">
            <v>0</v>
          </cell>
          <cell r="C93">
            <v>0</v>
          </cell>
          <cell r="D93">
            <v>0</v>
          </cell>
          <cell r="E93">
            <v>0</v>
          </cell>
          <cell r="G93">
            <v>0</v>
          </cell>
        </row>
        <row r="94">
          <cell r="A94">
            <v>7211</v>
          </cell>
          <cell r="B94">
            <v>0</v>
          </cell>
          <cell r="C94">
            <v>0</v>
          </cell>
          <cell r="D94">
            <v>0</v>
          </cell>
          <cell r="E94">
            <v>0</v>
          </cell>
          <cell r="G94">
            <v>0</v>
          </cell>
        </row>
        <row r="96">
          <cell r="A96">
            <v>722</v>
          </cell>
          <cell r="B96">
            <v>17418.9015</v>
          </cell>
          <cell r="C96">
            <v>2732797.0809999998</v>
          </cell>
          <cell r="D96">
            <v>0</v>
          </cell>
          <cell r="E96">
            <v>0</v>
          </cell>
          <cell r="F96">
            <v>0</v>
          </cell>
          <cell r="G96">
            <v>2750215.9824999999</v>
          </cell>
        </row>
        <row r="97">
          <cell r="A97">
            <v>7220</v>
          </cell>
          <cell r="B97">
            <v>7187.3779999999997</v>
          </cell>
          <cell r="C97">
            <v>43582.055</v>
          </cell>
          <cell r="D97">
            <v>0</v>
          </cell>
          <cell r="E97">
            <v>0</v>
          </cell>
          <cell r="G97">
            <v>50769.432999999997</v>
          </cell>
        </row>
        <row r="98">
          <cell r="A98">
            <v>7221</v>
          </cell>
          <cell r="B98">
            <v>10231.523499999999</v>
          </cell>
          <cell r="C98">
            <v>2631912.0259999996</v>
          </cell>
          <cell r="D98">
            <v>0</v>
          </cell>
          <cell r="E98">
            <v>0</v>
          </cell>
          <cell r="G98">
            <v>2642143.5494999997</v>
          </cell>
        </row>
        <row r="99">
          <cell r="A99">
            <v>7222</v>
          </cell>
          <cell r="B99">
            <v>0</v>
          </cell>
          <cell r="C99">
            <v>57303</v>
          </cell>
          <cell r="D99">
            <v>0</v>
          </cell>
          <cell r="E99">
            <v>0</v>
          </cell>
          <cell r="G99">
            <v>57303</v>
          </cell>
        </row>
        <row r="101">
          <cell r="A101">
            <v>73</v>
          </cell>
          <cell r="B101">
            <v>6445407.3046499994</v>
          </cell>
          <cell r="C101">
            <v>788215</v>
          </cell>
          <cell r="D101">
            <v>0</v>
          </cell>
          <cell r="E101">
            <v>100</v>
          </cell>
          <cell r="F101">
            <v>0</v>
          </cell>
          <cell r="G101">
            <v>7233722.3046499994</v>
          </cell>
        </row>
        <row r="104">
          <cell r="A104">
            <v>730</v>
          </cell>
          <cell r="B104">
            <v>7205.71144</v>
          </cell>
          <cell r="C104">
            <v>681067</v>
          </cell>
          <cell r="D104">
            <v>0</v>
          </cell>
          <cell r="E104">
            <v>100</v>
          </cell>
          <cell r="F104">
            <v>0</v>
          </cell>
          <cell r="G104">
            <v>688372.71143999998</v>
          </cell>
        </row>
        <row r="105">
          <cell r="A105">
            <v>7300</v>
          </cell>
          <cell r="B105">
            <v>7205.71144</v>
          </cell>
          <cell r="G105" t="str">
            <v>…</v>
          </cell>
        </row>
        <row r="106">
          <cell r="A106">
            <v>7301</v>
          </cell>
          <cell r="B106">
            <v>0</v>
          </cell>
          <cell r="G106" t="str">
            <v>…</v>
          </cell>
        </row>
        <row r="108">
          <cell r="A108">
            <v>731</v>
          </cell>
          <cell r="B108">
            <v>6438201.5932099996</v>
          </cell>
          <cell r="C108">
            <v>107148</v>
          </cell>
          <cell r="D108">
            <v>0</v>
          </cell>
          <cell r="E108">
            <v>0</v>
          </cell>
          <cell r="F108">
            <v>0</v>
          </cell>
          <cell r="G108">
            <v>6545349.5932099996</v>
          </cell>
        </row>
        <row r="109">
          <cell r="A109">
            <v>7310</v>
          </cell>
          <cell r="B109">
            <v>5480672.40233</v>
          </cell>
          <cell r="G109" t="str">
            <v>…</v>
          </cell>
        </row>
        <row r="110">
          <cell r="A110">
            <v>7311</v>
          </cell>
          <cell r="B110">
            <v>957529.19087999989</v>
          </cell>
          <cell r="G110" t="str">
            <v>…</v>
          </cell>
        </row>
        <row r="112">
          <cell r="A112">
            <v>74</v>
          </cell>
          <cell r="B112">
            <v>0</v>
          </cell>
          <cell r="C112">
            <v>50023367.009000003</v>
          </cell>
          <cell r="D112">
            <v>169607759</v>
          </cell>
          <cell r="E112">
            <v>48283630</v>
          </cell>
          <cell r="F112">
            <v>253344324.29899999</v>
          </cell>
          <cell r="G112">
            <v>14570431.710000008</v>
          </cell>
        </row>
        <row r="114">
          <cell r="A114">
            <v>740</v>
          </cell>
          <cell r="B114">
            <v>0</v>
          </cell>
          <cell r="C114">
            <v>50023367.009000003</v>
          </cell>
          <cell r="D114">
            <v>169607759</v>
          </cell>
          <cell r="E114">
            <v>48283630</v>
          </cell>
          <cell r="F114">
            <v>253344324.29899999</v>
          </cell>
          <cell r="G114">
            <v>14570431.710000008</v>
          </cell>
        </row>
        <row r="116">
          <cell r="A116">
            <v>7400</v>
          </cell>
          <cell r="B116">
            <v>0</v>
          </cell>
          <cell r="C116">
            <v>47544130.299000002</v>
          </cell>
          <cell r="D116">
            <v>156307759</v>
          </cell>
          <cell r="E116">
            <v>1834116</v>
          </cell>
          <cell r="F116">
            <v>205782544.29899999</v>
          </cell>
          <cell r="G116">
            <v>-96539</v>
          </cell>
        </row>
        <row r="117">
          <cell r="A117">
            <v>7401</v>
          </cell>
          <cell r="B117">
            <v>0</v>
          </cell>
          <cell r="C117">
            <v>1346433</v>
          </cell>
          <cell r="D117">
            <v>0</v>
          </cell>
          <cell r="E117">
            <v>2136136</v>
          </cell>
          <cell r="F117">
            <v>3482569</v>
          </cell>
          <cell r="G117">
            <v>0</v>
          </cell>
        </row>
        <row r="118">
          <cell r="A118">
            <v>7402</v>
          </cell>
          <cell r="B118">
            <v>0</v>
          </cell>
          <cell r="C118">
            <v>67038.817999999999</v>
          </cell>
          <cell r="D118">
            <v>0</v>
          </cell>
          <cell r="E118">
            <v>44313378</v>
          </cell>
          <cell r="F118">
            <v>44079211</v>
          </cell>
          <cell r="G118">
            <v>301205.8180000037</v>
          </cell>
        </row>
        <row r="119">
          <cell r="A119">
            <v>7403</v>
          </cell>
          <cell r="B119">
            <v>0</v>
          </cell>
          <cell r="C119">
            <v>1065764.892</v>
          </cell>
          <cell r="D119">
            <v>13300000</v>
          </cell>
          <cell r="E119">
            <v>0</v>
          </cell>
          <cell r="F119">
            <v>0</v>
          </cell>
          <cell r="G119">
            <v>14365764.892000001</v>
          </cell>
        </row>
        <row r="122">
          <cell r="G122" t="str">
            <v xml:space="preserve"> </v>
          </cell>
        </row>
        <row r="123">
          <cell r="B123" t="str">
            <v xml:space="preserve"> </v>
          </cell>
          <cell r="C123" t="str">
            <v xml:space="preserve"> </v>
          </cell>
          <cell r="D123" t="str">
            <v xml:space="preserve"> </v>
          </cell>
          <cell r="E123" t="str">
            <v xml:space="preserve"> </v>
          </cell>
          <cell r="G123">
            <v>4074000000</v>
          </cell>
        </row>
        <row r="124">
          <cell r="F124" t="str">
            <v xml:space="preserve"> </v>
          </cell>
        </row>
        <row r="126">
          <cell r="A126" t="str">
            <v xml:space="preserve"> </v>
          </cell>
          <cell r="B126">
            <v>1027806519</v>
          </cell>
          <cell r="C126">
            <v>210833879.96885312</v>
          </cell>
          <cell r="D126">
            <v>587960140</v>
          </cell>
          <cell r="E126">
            <v>270262568</v>
          </cell>
          <cell r="F126">
            <v>320035517.49675</v>
          </cell>
          <cell r="G126">
            <v>1776827589.4721031</v>
          </cell>
        </row>
        <row r="127">
          <cell r="B127" t="str">
            <v xml:space="preserve"> </v>
          </cell>
          <cell r="G127">
            <v>0</v>
          </cell>
        </row>
        <row r="129">
          <cell r="A129">
            <v>40</v>
          </cell>
          <cell r="B129">
            <v>527330251</v>
          </cell>
          <cell r="C129">
            <v>86298519.27034311</v>
          </cell>
          <cell r="D129">
            <v>6982609</v>
          </cell>
          <cell r="E129">
            <v>241302833</v>
          </cell>
          <cell r="F129">
            <v>71976689.158749998</v>
          </cell>
          <cell r="G129">
            <v>789937523.11159301</v>
          </cell>
        </row>
        <row r="130">
          <cell r="G130" t="str">
            <v xml:space="preserve"> </v>
          </cell>
        </row>
        <row r="131">
          <cell r="B131" t="str">
            <v xml:space="preserve"> </v>
          </cell>
          <cell r="C131" t="str">
            <v xml:space="preserve"> </v>
          </cell>
          <cell r="D131" t="str">
            <v xml:space="preserve"> </v>
          </cell>
          <cell r="E131" t="str">
            <v xml:space="preserve"> </v>
          </cell>
        </row>
        <row r="132">
          <cell r="B132">
            <v>260366461</v>
          </cell>
          <cell r="C132">
            <v>27404309.936310001</v>
          </cell>
          <cell r="D132">
            <v>2226039</v>
          </cell>
          <cell r="E132">
            <v>97219158</v>
          </cell>
          <cell r="F132">
            <v>0</v>
          </cell>
          <cell r="G132">
            <v>387215967.93630999</v>
          </cell>
        </row>
        <row r="134">
          <cell r="A134">
            <v>400</v>
          </cell>
          <cell r="B134">
            <v>114833588</v>
          </cell>
          <cell r="C134">
            <v>11710709.90512</v>
          </cell>
          <cell r="D134">
            <v>2226039</v>
          </cell>
          <cell r="E134">
            <v>3040650</v>
          </cell>
          <cell r="F134">
            <v>0</v>
          </cell>
          <cell r="G134">
            <v>131810986.90512</v>
          </cell>
        </row>
        <row r="135">
          <cell r="A135">
            <v>4000</v>
          </cell>
          <cell r="B135">
            <v>97381186</v>
          </cell>
          <cell r="G135" t="str">
            <v xml:space="preserve"> </v>
          </cell>
        </row>
        <row r="136">
          <cell r="A136">
            <v>4001</v>
          </cell>
          <cell r="B136">
            <v>3750935</v>
          </cell>
          <cell r="G136" t="str">
            <v xml:space="preserve"> </v>
          </cell>
        </row>
        <row r="137">
          <cell r="A137">
            <v>4002</v>
          </cell>
          <cell r="B137">
            <v>8895850</v>
          </cell>
          <cell r="G137" t="str">
            <v xml:space="preserve"> </v>
          </cell>
        </row>
        <row r="138">
          <cell r="A138">
            <v>4003</v>
          </cell>
          <cell r="B138">
            <v>2472796</v>
          </cell>
          <cell r="G138" t="str">
            <v xml:space="preserve"> </v>
          </cell>
        </row>
        <row r="139">
          <cell r="A139">
            <v>4004</v>
          </cell>
          <cell r="B139">
            <v>1652104</v>
          </cell>
          <cell r="G139" t="str">
            <v xml:space="preserve"> </v>
          </cell>
        </row>
        <row r="140">
          <cell r="A140">
            <v>4005</v>
          </cell>
          <cell r="B140">
            <v>13054</v>
          </cell>
          <cell r="G140" t="str">
            <v xml:space="preserve"> </v>
          </cell>
        </row>
        <row r="141">
          <cell r="A141">
            <v>4009</v>
          </cell>
          <cell r="B141">
            <v>667663</v>
          </cell>
          <cell r="G141" t="str">
            <v xml:space="preserve"> </v>
          </cell>
        </row>
        <row r="143">
          <cell r="A143">
            <v>413300</v>
          </cell>
          <cell r="B143">
            <v>145532873</v>
          </cell>
          <cell r="C143">
            <v>15693600.031190002</v>
          </cell>
          <cell r="D143">
            <v>0</v>
          </cell>
          <cell r="E143">
            <v>94178508</v>
          </cell>
          <cell r="F143">
            <v>0</v>
          </cell>
          <cell r="G143">
            <v>255404981.03119001</v>
          </cell>
        </row>
        <row r="145">
          <cell r="A145" t="str">
            <v xml:space="preserve"> </v>
          </cell>
          <cell r="B145">
            <v>43248608</v>
          </cell>
          <cell r="C145">
            <v>3617480.1587499995</v>
          </cell>
          <cell r="D145">
            <v>319677</v>
          </cell>
          <cell r="E145">
            <v>19505428</v>
          </cell>
          <cell r="F145">
            <v>66691193.158750005</v>
          </cell>
          <cell r="G145">
            <v>0</v>
          </cell>
        </row>
        <row r="147">
          <cell r="A147">
            <v>401</v>
          </cell>
          <cell r="B147">
            <v>18625706</v>
          </cell>
          <cell r="C147">
            <v>1636150.5471999997</v>
          </cell>
          <cell r="D147">
            <v>319677</v>
          </cell>
          <cell r="E147">
            <v>432419</v>
          </cell>
          <cell r="F147">
            <v>21013952.547200002</v>
          </cell>
          <cell r="G147">
            <v>0</v>
          </cell>
        </row>
        <row r="148">
          <cell r="A148">
            <v>4010</v>
          </cell>
          <cell r="B148">
            <v>11598999</v>
          </cell>
          <cell r="C148">
            <v>1030774.8447359998</v>
          </cell>
          <cell r="D148">
            <v>177934.95734078001</v>
          </cell>
          <cell r="E148">
            <v>240390</v>
          </cell>
          <cell r="F148">
            <v>13048098.802076781</v>
          </cell>
          <cell r="G148">
            <v>0</v>
          </cell>
        </row>
        <row r="149">
          <cell r="A149">
            <v>4011</v>
          </cell>
          <cell r="B149">
            <v>6867311</v>
          </cell>
          <cell r="C149">
            <v>585741.89589759987</v>
          </cell>
          <cell r="D149">
            <v>138526.63229591062</v>
          </cell>
          <cell r="E149">
            <v>187702</v>
          </cell>
          <cell r="F149">
            <v>7779281.5281935101</v>
          </cell>
          <cell r="G149">
            <v>0</v>
          </cell>
        </row>
        <row r="150">
          <cell r="A150">
            <v>4012</v>
          </cell>
          <cell r="B150">
            <v>59759</v>
          </cell>
          <cell r="C150">
            <v>8998.828009599998</v>
          </cell>
          <cell r="D150">
            <v>1205.8622268080273</v>
          </cell>
          <cell r="E150">
            <v>1623</v>
          </cell>
          <cell r="F150">
            <v>71586.690236408016</v>
          </cell>
          <cell r="G150">
            <v>0</v>
          </cell>
        </row>
        <row r="151">
          <cell r="A151">
            <v>4013</v>
          </cell>
          <cell r="B151">
            <v>99637</v>
          </cell>
          <cell r="C151">
            <v>10634.978556800024</v>
          </cell>
          <cell r="D151">
            <v>2009.5481365013256</v>
          </cell>
          <cell r="E151">
            <v>2704</v>
          </cell>
          <cell r="F151">
            <v>114985.52669330135</v>
          </cell>
          <cell r="G151">
            <v>0</v>
          </cell>
        </row>
        <row r="153">
          <cell r="A153">
            <v>413301</v>
          </cell>
          <cell r="B153">
            <v>24622902</v>
          </cell>
          <cell r="C153">
            <v>1981329.61155</v>
          </cell>
          <cell r="D153">
            <v>0</v>
          </cell>
          <cell r="E153">
            <v>19073009</v>
          </cell>
          <cell r="F153">
            <v>45677240.611550003</v>
          </cell>
          <cell r="G153">
            <v>0</v>
          </cell>
        </row>
        <row r="155">
          <cell r="B155">
            <v>151786704</v>
          </cell>
          <cell r="C155">
            <v>53485618.945879996</v>
          </cell>
          <cell r="D155">
            <v>4337700</v>
          </cell>
          <cell r="E155">
            <v>124578247</v>
          </cell>
          <cell r="F155">
            <v>5285496</v>
          </cell>
          <cell r="G155">
            <v>328902773.94588</v>
          </cell>
        </row>
        <row r="157">
          <cell r="A157">
            <v>402</v>
          </cell>
          <cell r="B157">
            <v>108206547</v>
          </cell>
          <cell r="C157">
            <v>30477401.499349996</v>
          </cell>
          <cell r="D157">
            <v>4337700</v>
          </cell>
          <cell r="E157">
            <v>5044692</v>
          </cell>
          <cell r="F157">
            <v>0</v>
          </cell>
          <cell r="G157">
            <v>148066340.49935001</v>
          </cell>
        </row>
        <row r="158">
          <cell r="A158">
            <v>4020</v>
          </cell>
          <cell r="B158">
            <v>16479541</v>
          </cell>
          <cell r="C158">
            <v>4358669.9051900003</v>
          </cell>
          <cell r="F158" t="str">
            <v xml:space="preserve"> </v>
          </cell>
          <cell r="G158" t="str">
            <v xml:space="preserve"> </v>
          </cell>
        </row>
        <row r="159">
          <cell r="A159">
            <v>4021</v>
          </cell>
          <cell r="B159">
            <v>16342687</v>
          </cell>
          <cell r="C159">
            <v>864541.15859000001</v>
          </cell>
          <cell r="G159" t="str">
            <v xml:space="preserve"> </v>
          </cell>
        </row>
        <row r="160">
          <cell r="A160">
            <v>4022</v>
          </cell>
          <cell r="B160">
            <v>8127034</v>
          </cell>
          <cell r="C160">
            <v>4185952.2609199998</v>
          </cell>
          <cell r="G160" t="str">
            <v xml:space="preserve"> </v>
          </cell>
        </row>
        <row r="161">
          <cell r="A161">
            <v>4023</v>
          </cell>
          <cell r="B161">
            <v>4766241</v>
          </cell>
          <cell r="C161">
            <v>560711.09895000001</v>
          </cell>
          <cell r="G161" t="str">
            <v xml:space="preserve"> </v>
          </cell>
        </row>
        <row r="162">
          <cell r="A162">
            <v>4024</v>
          </cell>
          <cell r="B162">
            <v>3026602</v>
          </cell>
          <cell r="C162">
            <v>253182.95628999997</v>
          </cell>
          <cell r="G162" t="str">
            <v xml:space="preserve"> </v>
          </cell>
        </row>
        <row r="163">
          <cell r="A163">
            <v>4025</v>
          </cell>
          <cell r="B163">
            <v>23315091</v>
          </cell>
          <cell r="C163">
            <v>12247296.022330001</v>
          </cell>
          <cell r="G163" t="str">
            <v xml:space="preserve"> </v>
          </cell>
        </row>
        <row r="164">
          <cell r="A164">
            <v>4026</v>
          </cell>
          <cell r="B164">
            <v>9318955</v>
          </cell>
          <cell r="C164">
            <v>708887.77944999991</v>
          </cell>
          <cell r="G164" t="str">
            <v xml:space="preserve"> </v>
          </cell>
        </row>
        <row r="165">
          <cell r="A165">
            <v>4027</v>
          </cell>
          <cell r="B165">
            <v>2588471</v>
          </cell>
          <cell r="C165">
            <v>1366158.6610000001</v>
          </cell>
          <cell r="G165" t="str">
            <v xml:space="preserve"> </v>
          </cell>
        </row>
        <row r="166">
          <cell r="A166">
            <v>4029</v>
          </cell>
          <cell r="B166">
            <v>24241925</v>
          </cell>
          <cell r="C166">
            <v>5932001.6566299992</v>
          </cell>
          <cell r="G166" t="str">
            <v xml:space="preserve"> </v>
          </cell>
        </row>
        <row r="167">
          <cell r="A167">
            <v>402934</v>
          </cell>
          <cell r="B167" t="str">
            <v xml:space="preserve"> </v>
          </cell>
          <cell r="C167" t="str">
            <v xml:space="preserve"> </v>
          </cell>
          <cell r="D167" t="str">
            <v xml:space="preserve"> </v>
          </cell>
          <cell r="E167" t="str">
            <v xml:space="preserve"> </v>
          </cell>
          <cell r="F167" t="str">
            <v xml:space="preserve"> </v>
          </cell>
          <cell r="G167" t="str">
            <v xml:space="preserve"> </v>
          </cell>
        </row>
        <row r="169">
          <cell r="A169">
            <v>413302</v>
          </cell>
          <cell r="B169">
            <v>43580157</v>
          </cell>
          <cell r="C169">
            <v>23008217.446530003</v>
          </cell>
          <cell r="D169">
            <v>0</v>
          </cell>
          <cell r="E169">
            <v>119533555</v>
          </cell>
          <cell r="F169">
            <v>5285496</v>
          </cell>
          <cell r="G169">
            <v>180836433.44652998</v>
          </cell>
        </row>
        <row r="171">
          <cell r="A171">
            <v>403</v>
          </cell>
          <cell r="B171">
            <v>34499424</v>
          </cell>
          <cell r="C171">
            <v>589073.31040312722</v>
          </cell>
          <cell r="D171">
            <v>99193</v>
          </cell>
          <cell r="E171">
            <v>0</v>
          </cell>
          <cell r="F171">
            <v>0</v>
          </cell>
          <cell r="G171">
            <v>35187690.310403123</v>
          </cell>
        </row>
        <row r="172">
          <cell r="A172">
            <v>4030</v>
          </cell>
          <cell r="B172">
            <v>0</v>
          </cell>
          <cell r="C172">
            <v>0</v>
          </cell>
          <cell r="D172">
            <v>0</v>
          </cell>
          <cell r="E172">
            <v>0</v>
          </cell>
          <cell r="G172">
            <v>0</v>
          </cell>
        </row>
        <row r="173">
          <cell r="A173">
            <v>4031</v>
          </cell>
          <cell r="B173">
            <v>5390564</v>
          </cell>
          <cell r="C173">
            <v>353402.71340312727</v>
          </cell>
          <cell r="D173">
            <v>91105</v>
          </cell>
          <cell r="E173">
            <v>0</v>
          </cell>
          <cell r="G173">
            <v>5835071.7134031272</v>
          </cell>
        </row>
        <row r="174">
          <cell r="A174">
            <v>4032</v>
          </cell>
          <cell r="B174">
            <v>0</v>
          </cell>
          <cell r="C174">
            <v>12000</v>
          </cell>
          <cell r="D174">
            <v>0</v>
          </cell>
          <cell r="E174">
            <v>0</v>
          </cell>
          <cell r="G174">
            <v>12000</v>
          </cell>
        </row>
        <row r="175">
          <cell r="A175">
            <v>4033</v>
          </cell>
          <cell r="B175">
            <v>4034</v>
          </cell>
          <cell r="C175">
            <v>187392.59700000001</v>
          </cell>
          <cell r="D175">
            <v>8088</v>
          </cell>
          <cell r="E175">
            <v>0</v>
          </cell>
          <cell r="G175">
            <v>199514.59700000001</v>
          </cell>
        </row>
        <row r="176">
          <cell r="A176">
            <v>4034</v>
          </cell>
          <cell r="B176">
            <v>29104826</v>
          </cell>
          <cell r="C176">
            <v>36278</v>
          </cell>
          <cell r="D176">
            <v>0</v>
          </cell>
          <cell r="E176">
            <v>0</v>
          </cell>
          <cell r="G176">
            <v>29141104</v>
          </cell>
        </row>
        <row r="178">
          <cell r="A178">
            <v>404</v>
          </cell>
          <cell r="B178">
            <v>26017782</v>
          </cell>
          <cell r="C178">
            <v>0</v>
          </cell>
          <cell r="D178">
            <v>0</v>
          </cell>
          <cell r="E178">
            <v>0</v>
          </cell>
          <cell r="F178">
            <v>0</v>
          </cell>
          <cell r="G178">
            <v>26017782</v>
          </cell>
        </row>
        <row r="179">
          <cell r="A179">
            <v>4040</v>
          </cell>
          <cell r="B179">
            <v>4415289</v>
          </cell>
          <cell r="C179">
            <v>0</v>
          </cell>
          <cell r="D179">
            <v>0</v>
          </cell>
          <cell r="E179">
            <v>0</v>
          </cell>
          <cell r="G179">
            <v>4415289</v>
          </cell>
        </row>
        <row r="180">
          <cell r="A180">
            <v>4041</v>
          </cell>
          <cell r="B180">
            <v>181591</v>
          </cell>
          <cell r="C180">
            <v>0</v>
          </cell>
          <cell r="D180">
            <v>0</v>
          </cell>
          <cell r="E180">
            <v>0</v>
          </cell>
          <cell r="G180">
            <v>181591</v>
          </cell>
        </row>
        <row r="181">
          <cell r="A181">
            <v>4042</v>
          </cell>
          <cell r="B181">
            <v>3843862</v>
          </cell>
          <cell r="C181">
            <v>0</v>
          </cell>
          <cell r="D181">
            <v>0</v>
          </cell>
          <cell r="E181">
            <v>0</v>
          </cell>
          <cell r="G181">
            <v>3843862</v>
          </cell>
        </row>
        <row r="182">
          <cell r="A182">
            <v>4043</v>
          </cell>
          <cell r="B182">
            <v>0</v>
          </cell>
          <cell r="C182">
            <v>0</v>
          </cell>
          <cell r="D182">
            <v>0</v>
          </cell>
          <cell r="E182">
            <v>0</v>
          </cell>
          <cell r="G182">
            <v>0</v>
          </cell>
        </row>
        <row r="183">
          <cell r="A183">
            <v>4044</v>
          </cell>
          <cell r="B183">
            <v>17577040</v>
          </cell>
        </row>
        <row r="185">
          <cell r="A185">
            <v>409</v>
          </cell>
          <cell r="B185">
            <v>11411272</v>
          </cell>
          <cell r="C185">
            <v>1202036.919</v>
          </cell>
          <cell r="D185">
            <v>0</v>
          </cell>
          <cell r="E185">
            <v>0</v>
          </cell>
          <cell r="F185">
            <v>0</v>
          </cell>
          <cell r="G185">
            <v>12613308.919</v>
          </cell>
        </row>
        <row r="186">
          <cell r="A186">
            <v>4090</v>
          </cell>
          <cell r="B186">
            <v>0</v>
          </cell>
          <cell r="C186">
            <v>0</v>
          </cell>
          <cell r="G186">
            <v>0</v>
          </cell>
        </row>
        <row r="187">
          <cell r="A187">
            <v>4091</v>
          </cell>
          <cell r="B187">
            <v>11411272</v>
          </cell>
          <cell r="C187">
            <v>1202036.919</v>
          </cell>
          <cell r="G187">
            <v>12613308.919</v>
          </cell>
        </row>
        <row r="188">
          <cell r="A188">
            <v>4092</v>
          </cell>
          <cell r="B188">
            <v>0</v>
          </cell>
          <cell r="G188">
            <v>0</v>
          </cell>
        </row>
        <row r="190">
          <cell r="A190">
            <v>41</v>
          </cell>
          <cell r="B190">
            <v>399233971</v>
          </cell>
          <cell r="C190">
            <v>50600971.001400009</v>
          </cell>
          <cell r="D190">
            <v>580661104</v>
          </cell>
          <cell r="E190">
            <v>27425918</v>
          </cell>
          <cell r="F190">
            <v>237774052.338</v>
          </cell>
          <cell r="G190">
            <v>820147911.66339993</v>
          </cell>
        </row>
        <row r="192">
          <cell r="B192" t="str">
            <v xml:space="preserve"> </v>
          </cell>
          <cell r="C192" t="str">
            <v xml:space="preserve"> </v>
          </cell>
          <cell r="D192" t="str">
            <v xml:space="preserve"> </v>
          </cell>
          <cell r="E192" t="str">
            <v xml:space="preserve"> </v>
          </cell>
        </row>
        <row r="193">
          <cell r="A193">
            <v>410</v>
          </cell>
          <cell r="B193">
            <v>52410913</v>
          </cell>
          <cell r="C193">
            <v>6745601.2280000001</v>
          </cell>
          <cell r="D193">
            <v>0</v>
          </cell>
          <cell r="E193">
            <v>0</v>
          </cell>
          <cell r="F193">
            <v>0</v>
          </cell>
          <cell r="G193">
            <v>59156514.228</v>
          </cell>
        </row>
        <row r="194">
          <cell r="A194">
            <v>4100</v>
          </cell>
          <cell r="B194">
            <v>15147365</v>
          </cell>
          <cell r="C194">
            <v>1780407.0359999998</v>
          </cell>
          <cell r="D194">
            <v>0</v>
          </cell>
          <cell r="E194">
            <v>0</v>
          </cell>
          <cell r="G194">
            <v>16927772.035999998</v>
          </cell>
        </row>
        <row r="195">
          <cell r="A195">
            <v>4101</v>
          </cell>
          <cell r="B195">
            <v>0</v>
          </cell>
          <cell r="C195">
            <v>0</v>
          </cell>
          <cell r="D195">
            <v>0</v>
          </cell>
          <cell r="E195">
            <v>0</v>
          </cell>
          <cell r="G195">
            <v>0</v>
          </cell>
        </row>
        <row r="196">
          <cell r="A196">
            <v>4102</v>
          </cell>
          <cell r="B196">
            <v>37263548</v>
          </cell>
          <cell r="C196">
            <v>4965194.1919999998</v>
          </cell>
          <cell r="D196">
            <v>0</v>
          </cell>
          <cell r="E196">
            <v>0</v>
          </cell>
          <cell r="G196">
            <v>42228742.192000002</v>
          </cell>
        </row>
        <row r="198">
          <cell r="A198">
            <v>411</v>
          </cell>
          <cell r="B198">
            <v>150523814</v>
          </cell>
          <cell r="C198">
            <v>23567318.112500004</v>
          </cell>
          <cell r="D198">
            <v>536139275</v>
          </cell>
          <cell r="E198">
            <v>25194218</v>
          </cell>
          <cell r="F198">
            <v>4557323</v>
          </cell>
          <cell r="G198">
            <v>730867302.11249995</v>
          </cell>
        </row>
        <row r="199">
          <cell r="A199">
            <v>4110</v>
          </cell>
          <cell r="B199">
            <v>24228423</v>
          </cell>
          <cell r="C199">
            <v>151568</v>
          </cell>
          <cell r="D199">
            <v>0</v>
          </cell>
          <cell r="E199">
            <v>0</v>
          </cell>
          <cell r="F199">
            <v>4557323</v>
          </cell>
          <cell r="G199">
            <v>19822668</v>
          </cell>
        </row>
        <row r="200">
          <cell r="A200">
            <v>4111</v>
          </cell>
          <cell r="B200">
            <v>73536211</v>
          </cell>
          <cell r="C200">
            <v>99907</v>
          </cell>
          <cell r="D200">
            <v>0</v>
          </cell>
          <cell r="E200">
            <v>0</v>
          </cell>
          <cell r="G200">
            <v>73636118</v>
          </cell>
        </row>
        <row r="201">
          <cell r="A201">
            <v>4112</v>
          </cell>
          <cell r="B201">
            <v>14895812</v>
          </cell>
          <cell r="C201">
            <v>410113.73800000001</v>
          </cell>
          <cell r="D201">
            <v>23027265</v>
          </cell>
          <cell r="E201">
            <v>0</v>
          </cell>
          <cell r="G201">
            <v>38333190.737999998</v>
          </cell>
        </row>
        <row r="202">
          <cell r="A202">
            <v>4113</v>
          </cell>
          <cell r="B202">
            <v>15564807</v>
          </cell>
          <cell r="C202">
            <v>1810</v>
          </cell>
          <cell r="D202">
            <v>0</v>
          </cell>
          <cell r="E202">
            <v>0</v>
          </cell>
          <cell r="G202">
            <v>15566617</v>
          </cell>
        </row>
        <row r="203">
          <cell r="A203">
            <v>4114</v>
          </cell>
          <cell r="B203">
            <v>0</v>
          </cell>
          <cell r="C203">
            <v>0</v>
          </cell>
          <cell r="D203">
            <v>490776677</v>
          </cell>
          <cell r="E203">
            <v>0</v>
          </cell>
          <cell r="G203">
            <v>490776677</v>
          </cell>
        </row>
        <row r="204">
          <cell r="A204">
            <v>4115</v>
          </cell>
          <cell r="B204">
            <v>0</v>
          </cell>
          <cell r="C204">
            <v>0</v>
          </cell>
          <cell r="D204">
            <v>22321856</v>
          </cell>
          <cell r="E204">
            <v>0</v>
          </cell>
          <cell r="G204">
            <v>22321856</v>
          </cell>
        </row>
        <row r="205">
          <cell r="A205">
            <v>4116</v>
          </cell>
          <cell r="B205">
            <v>0</v>
          </cell>
          <cell r="C205">
            <v>0</v>
          </cell>
          <cell r="D205">
            <v>0</v>
          </cell>
          <cell r="E205">
            <v>22737257</v>
          </cell>
          <cell r="G205">
            <v>22737257</v>
          </cell>
        </row>
        <row r="206">
          <cell r="A206">
            <v>4117</v>
          </cell>
          <cell r="B206">
            <v>16147630</v>
          </cell>
          <cell r="C206">
            <v>174932.43</v>
          </cell>
          <cell r="D206">
            <v>4233</v>
          </cell>
          <cell r="E206">
            <v>0</v>
          </cell>
          <cell r="G206">
            <v>16326795.43</v>
          </cell>
        </row>
        <row r="207">
          <cell r="A207">
            <v>4119</v>
          </cell>
          <cell r="B207">
            <v>6150931</v>
          </cell>
          <cell r="C207">
            <v>22728986.944500003</v>
          </cell>
          <cell r="D207">
            <v>9244</v>
          </cell>
          <cell r="E207">
            <v>2456961</v>
          </cell>
          <cell r="G207">
            <v>31346122.944500003</v>
          </cell>
        </row>
        <row r="209">
          <cell r="A209">
            <v>412</v>
          </cell>
          <cell r="B209">
            <v>6202353</v>
          </cell>
          <cell r="C209">
            <v>9295023.8498999998</v>
          </cell>
          <cell r="D209">
            <v>442618</v>
          </cell>
          <cell r="E209">
            <v>838636</v>
          </cell>
          <cell r="F209">
            <v>0</v>
          </cell>
          <cell r="G209">
            <v>16778630.8499</v>
          </cell>
        </row>
        <row r="211">
          <cell r="A211">
            <v>4120</v>
          </cell>
          <cell r="B211">
            <v>6202353</v>
          </cell>
          <cell r="C211">
            <v>9295023.8498999998</v>
          </cell>
          <cell r="D211">
            <v>442618</v>
          </cell>
          <cell r="E211">
            <v>838636</v>
          </cell>
          <cell r="G211">
            <v>16778630.8499</v>
          </cell>
        </row>
        <row r="213">
          <cell r="A213">
            <v>413</v>
          </cell>
          <cell r="B213">
            <v>187777114</v>
          </cell>
          <cell r="C213">
            <v>10993027.811000001</v>
          </cell>
          <cell r="D213">
            <v>44079211</v>
          </cell>
          <cell r="E213">
            <v>0</v>
          </cell>
          <cell r="F213">
            <v>233216729.338</v>
          </cell>
          <cell r="G213">
            <v>9632623.47299999</v>
          </cell>
        </row>
        <row r="215">
          <cell r="A215">
            <v>4130</v>
          </cell>
          <cell r="B215">
            <v>32750071</v>
          </cell>
          <cell r="C215">
            <v>3678443.4729999998</v>
          </cell>
          <cell r="D215">
            <v>0</v>
          </cell>
          <cell r="E215">
            <v>0</v>
          </cell>
          <cell r="F215">
            <v>33320292</v>
          </cell>
          <cell r="G215">
            <v>3108222.4729999974</v>
          </cell>
        </row>
        <row r="217">
          <cell r="A217">
            <v>4131</v>
          </cell>
          <cell r="B217">
            <v>153876076</v>
          </cell>
          <cell r="C217">
            <v>1941150.338</v>
          </cell>
          <cell r="D217">
            <v>44079211</v>
          </cell>
          <cell r="E217">
            <v>0</v>
          </cell>
          <cell r="F217">
            <v>199896437.338</v>
          </cell>
          <cell r="G217">
            <v>0</v>
          </cell>
        </row>
        <row r="219">
          <cell r="A219">
            <v>4132</v>
          </cell>
          <cell r="B219">
            <v>1150967</v>
          </cell>
          <cell r="C219">
            <v>5373434</v>
          </cell>
          <cell r="D219">
            <v>0</v>
          </cell>
          <cell r="E219">
            <v>0</v>
          </cell>
          <cell r="F219">
            <v>0</v>
          </cell>
          <cell r="G219">
            <v>6524401</v>
          </cell>
        </row>
        <row r="220">
          <cell r="G220" t="str">
            <v xml:space="preserve"> </v>
          </cell>
        </row>
        <row r="226">
          <cell r="A226">
            <v>414</v>
          </cell>
          <cell r="B226">
            <v>2319777</v>
          </cell>
          <cell r="C226">
            <v>0</v>
          </cell>
          <cell r="D226">
            <v>0</v>
          </cell>
          <cell r="E226">
            <v>1393064</v>
          </cell>
          <cell r="F226">
            <v>0</v>
          </cell>
          <cell r="G226">
            <v>3712841</v>
          </cell>
        </row>
        <row r="227">
          <cell r="A227">
            <v>4140</v>
          </cell>
          <cell r="B227">
            <v>186268</v>
          </cell>
          <cell r="C227">
            <v>0</v>
          </cell>
          <cell r="D227">
            <v>0</v>
          </cell>
          <cell r="E227">
            <v>0</v>
          </cell>
          <cell r="G227">
            <v>186268</v>
          </cell>
        </row>
        <row r="228">
          <cell r="A228">
            <v>4141</v>
          </cell>
          <cell r="B228">
            <v>268245</v>
          </cell>
          <cell r="C228">
            <v>0</v>
          </cell>
          <cell r="D228">
            <v>0</v>
          </cell>
          <cell r="E228">
            <v>0</v>
          </cell>
          <cell r="G228">
            <v>268245</v>
          </cell>
        </row>
        <row r="229">
          <cell r="A229">
            <v>4142</v>
          </cell>
          <cell r="B229">
            <v>321906</v>
          </cell>
          <cell r="C229">
            <v>0</v>
          </cell>
          <cell r="D229">
            <v>0</v>
          </cell>
          <cell r="E229">
            <v>1393064</v>
          </cell>
          <cell r="G229">
            <v>1714970</v>
          </cell>
        </row>
        <row r="230">
          <cell r="A230">
            <v>4143</v>
          </cell>
          <cell r="B230">
            <v>1543358</v>
          </cell>
          <cell r="C230">
            <v>0</v>
          </cell>
          <cell r="D230">
            <v>0</v>
          </cell>
          <cell r="E230">
            <v>0</v>
          </cell>
          <cell r="G230">
            <v>1543358</v>
          </cell>
        </row>
        <row r="232">
          <cell r="A232">
            <v>42</v>
          </cell>
          <cell r="B232">
            <v>50927849</v>
          </cell>
          <cell r="C232">
            <v>55130761.665270001</v>
          </cell>
          <cell r="D232">
            <v>316427</v>
          </cell>
          <cell r="E232">
            <v>1533817</v>
          </cell>
          <cell r="F232">
            <v>0</v>
          </cell>
          <cell r="G232">
            <v>107908854.66527</v>
          </cell>
        </row>
        <row r="234">
          <cell r="A234">
            <v>420</v>
          </cell>
          <cell r="B234">
            <v>50927849</v>
          </cell>
          <cell r="C234">
            <v>55130761.665270001</v>
          </cell>
          <cell r="D234">
            <v>316427</v>
          </cell>
          <cell r="E234">
            <v>1533817</v>
          </cell>
          <cell r="F234">
            <v>0</v>
          </cell>
          <cell r="G234">
            <v>107908854.66527</v>
          </cell>
        </row>
        <row r="235">
          <cell r="A235">
            <v>4200</v>
          </cell>
          <cell r="B235">
            <v>1901549</v>
          </cell>
          <cell r="C235">
            <v>1997033.6</v>
          </cell>
        </row>
        <row r="236">
          <cell r="A236">
            <v>4201</v>
          </cell>
          <cell r="B236">
            <v>1359451</v>
          </cell>
          <cell r="C236">
            <v>425715.51</v>
          </cell>
        </row>
        <row r="237">
          <cell r="A237">
            <v>4202</v>
          </cell>
          <cell r="B237">
            <v>11147220</v>
          </cell>
          <cell r="C237">
            <v>2127431.3332400001</v>
          </cell>
        </row>
        <row r="238">
          <cell r="A238">
            <v>4203</v>
          </cell>
          <cell r="B238">
            <v>259054</v>
          </cell>
          <cell r="C238">
            <v>212606.932</v>
          </cell>
        </row>
        <row r="239">
          <cell r="A239">
            <v>4204</v>
          </cell>
          <cell r="B239">
            <v>22991832</v>
          </cell>
          <cell r="C239">
            <v>33715166.522929996</v>
          </cell>
        </row>
        <row r="240">
          <cell r="A240">
            <v>4205</v>
          </cell>
          <cell r="B240">
            <v>7500866</v>
          </cell>
          <cell r="C240">
            <v>10255462.120579999</v>
          </cell>
        </row>
        <row r="241">
          <cell r="A241">
            <v>4206</v>
          </cell>
          <cell r="B241">
            <v>892067</v>
          </cell>
          <cell r="C241">
            <v>2740201.4320000005</v>
          </cell>
        </row>
        <row r="242">
          <cell r="A242">
            <v>4207</v>
          </cell>
          <cell r="B242">
            <v>242557</v>
          </cell>
          <cell r="C242">
            <v>27083</v>
          </cell>
        </row>
        <row r="243">
          <cell r="A243">
            <v>4208</v>
          </cell>
          <cell r="B243">
            <v>4617859</v>
          </cell>
          <cell r="C243">
            <v>3630061.2145199995</v>
          </cell>
        </row>
        <row r="244">
          <cell r="A244">
            <v>4209</v>
          </cell>
          <cell r="B244">
            <v>15394</v>
          </cell>
          <cell r="C244">
            <v>0</v>
          </cell>
        </row>
        <row r="246">
          <cell r="A246">
            <v>43</v>
          </cell>
          <cell r="B246">
            <v>50314448</v>
          </cell>
          <cell r="C246">
            <v>18803628.03184</v>
          </cell>
          <cell r="D246">
            <v>0</v>
          </cell>
          <cell r="E246">
            <v>0</v>
          </cell>
          <cell r="F246">
            <v>10284776</v>
          </cell>
          <cell r="G246">
            <v>58833300.031839997</v>
          </cell>
        </row>
        <row r="248">
          <cell r="A248">
            <v>430</v>
          </cell>
          <cell r="B248">
            <v>50314448</v>
          </cell>
          <cell r="C248">
            <v>18803628.03184</v>
          </cell>
          <cell r="D248">
            <v>0</v>
          </cell>
          <cell r="E248">
            <v>0</v>
          </cell>
          <cell r="F248">
            <v>10284776</v>
          </cell>
          <cell r="G248">
            <v>58833300.031839997</v>
          </cell>
        </row>
        <row r="249">
          <cell r="G249" t="str">
            <v xml:space="preserve"> </v>
          </cell>
        </row>
        <row r="250">
          <cell r="A250">
            <v>4300</v>
          </cell>
          <cell r="B250">
            <v>9878528</v>
          </cell>
          <cell r="C250">
            <v>1443781</v>
          </cell>
          <cell r="D250">
            <v>0</v>
          </cell>
          <cell r="E250">
            <v>0</v>
          </cell>
          <cell r="F250">
            <v>10284776</v>
          </cell>
          <cell r="G250">
            <v>1037533</v>
          </cell>
        </row>
        <row r="251">
          <cell r="A251">
            <v>4301</v>
          </cell>
          <cell r="B251">
            <v>267667</v>
          </cell>
          <cell r="C251">
            <v>2032122</v>
          </cell>
          <cell r="D251">
            <v>0</v>
          </cell>
          <cell r="E251">
            <v>0</v>
          </cell>
          <cell r="G251">
            <v>2299789</v>
          </cell>
        </row>
        <row r="252">
          <cell r="A252">
            <v>4302</v>
          </cell>
          <cell r="B252">
            <v>1072191</v>
          </cell>
          <cell r="C252">
            <v>853080</v>
          </cell>
          <cell r="D252">
            <v>0</v>
          </cell>
          <cell r="E252">
            <v>0</v>
          </cell>
          <cell r="G252">
            <v>1925271</v>
          </cell>
        </row>
        <row r="253">
          <cell r="A253">
            <v>4303</v>
          </cell>
          <cell r="B253">
            <v>28364112</v>
          </cell>
          <cell r="C253">
            <v>4147448.8059999999</v>
          </cell>
          <cell r="D253">
            <v>0</v>
          </cell>
          <cell r="E253">
            <v>0</v>
          </cell>
          <cell r="G253">
            <v>32511560.806000002</v>
          </cell>
        </row>
        <row r="254">
          <cell r="A254">
            <v>4304</v>
          </cell>
          <cell r="B254">
            <v>0</v>
          </cell>
          <cell r="C254">
            <v>0</v>
          </cell>
          <cell r="D254">
            <v>0</v>
          </cell>
          <cell r="E254">
            <v>0</v>
          </cell>
          <cell r="G254">
            <v>0</v>
          </cell>
        </row>
        <row r="255">
          <cell r="A255">
            <v>4305</v>
          </cell>
          <cell r="B255">
            <v>4448043</v>
          </cell>
          <cell r="C255">
            <v>942606.81632999994</v>
          </cell>
          <cell r="D255">
            <v>0</v>
          </cell>
          <cell r="E255">
            <v>0</v>
          </cell>
          <cell r="G255">
            <v>5390649.8163299998</v>
          </cell>
        </row>
        <row r="256">
          <cell r="A256">
            <v>4306</v>
          </cell>
          <cell r="B256">
            <v>718998</v>
          </cell>
          <cell r="C256">
            <v>248792</v>
          </cell>
          <cell r="D256">
            <v>0</v>
          </cell>
          <cell r="E256">
            <v>0</v>
          </cell>
          <cell r="G256">
            <v>967790</v>
          </cell>
        </row>
        <row r="257">
          <cell r="A257">
            <v>4307</v>
          </cell>
          <cell r="B257">
            <v>5313957</v>
          </cell>
          <cell r="C257">
            <v>9135797.4095099997</v>
          </cell>
          <cell r="D257">
            <v>0</v>
          </cell>
          <cell r="E257">
            <v>0</v>
          </cell>
          <cell r="G257">
            <v>14449754.40951</v>
          </cell>
        </row>
        <row r="258">
          <cell r="A258">
            <v>4308</v>
          </cell>
          <cell r="B258">
            <v>250952</v>
          </cell>
          <cell r="C258">
            <v>0</v>
          </cell>
          <cell r="D258">
            <v>0</v>
          </cell>
          <cell r="E258">
            <v>0</v>
          </cell>
          <cell r="G258">
            <v>250952</v>
          </cell>
        </row>
        <row r="262">
          <cell r="A262" t="str">
            <v>III.</v>
          </cell>
          <cell r="B262">
            <v>-37385952.3942101</v>
          </cell>
          <cell r="C262">
            <v>2131365.6684354246</v>
          </cell>
          <cell r="D262">
            <v>-14300928</v>
          </cell>
          <cell r="E262">
            <v>-2903792</v>
          </cell>
          <cell r="F262">
            <v>-3.8999974727630615E-2</v>
          </cell>
          <cell r="G262">
            <v>-52459306.686774731</v>
          </cell>
        </row>
        <row r="263">
          <cell r="B263">
            <v>-0.91767188007388556</v>
          </cell>
          <cell r="C263">
            <v>5.2316290339602958E-2</v>
          </cell>
          <cell r="D263">
            <v>-0.35102916053019145</v>
          </cell>
          <cell r="E263">
            <v>-7.1276190476190479E-2</v>
          </cell>
          <cell r="G263">
            <v>0</v>
          </cell>
        </row>
        <row r="264">
          <cell r="G264" t="str">
            <v xml:space="preserve"> </v>
          </cell>
        </row>
        <row r="265">
          <cell r="B265" t="str">
            <v xml:space="preserve"> </v>
          </cell>
          <cell r="C265" t="str">
            <v xml:space="preserve"> </v>
          </cell>
          <cell r="D265" t="str">
            <v xml:space="preserve"> </v>
          </cell>
          <cell r="E265" t="str">
            <v xml:space="preserve"> </v>
          </cell>
        </row>
        <row r="266">
          <cell r="G266" t="str">
            <v xml:space="preserve"> </v>
          </cell>
        </row>
        <row r="267">
          <cell r="A267" t="str">
            <v>III.A</v>
          </cell>
          <cell r="B267">
            <v>16909792.58788991</v>
          </cell>
          <cell r="C267">
            <v>908998.30025857687</v>
          </cell>
          <cell r="D267">
            <v>-14682426</v>
          </cell>
          <cell r="E267">
            <v>-4187238</v>
          </cell>
          <cell r="F267">
            <v>-3.8999974727630615E-2</v>
          </cell>
          <cell r="G267">
            <v>-1050873.0728516579</v>
          </cell>
        </row>
        <row r="268">
          <cell r="G268" t="str">
            <v xml:space="preserve"> </v>
          </cell>
        </row>
        <row r="269">
          <cell r="G269" t="str">
            <v xml:space="preserve"> </v>
          </cell>
        </row>
        <row r="271">
          <cell r="G271" t="str">
            <v xml:space="preserve"> </v>
          </cell>
        </row>
        <row r="272">
          <cell r="A272" t="str">
            <v>III.B</v>
          </cell>
          <cell r="B272">
            <v>56552203.645179987</v>
          </cell>
          <cell r="C272">
            <v>19452087.537009567</v>
          </cell>
          <cell r="D272">
            <v>-183592479</v>
          </cell>
          <cell r="E272">
            <v>-49687407</v>
          </cell>
          <cell r="F272">
            <v>-243059548.338</v>
          </cell>
          <cell r="G272">
            <v>85783953.520189762</v>
          </cell>
        </row>
        <row r="274">
          <cell r="G274" t="str">
            <v xml:space="preserve"> </v>
          </cell>
        </row>
        <row r="276">
          <cell r="A276" t="str">
            <v xml:space="preserve"> </v>
          </cell>
        </row>
        <row r="279">
          <cell r="A279" t="str">
            <v xml:space="preserve">B.    RAČUN FINANČNIH TERJATEV IN NALOŽB </v>
          </cell>
        </row>
        <row r="280">
          <cell r="A280" t="str">
            <v>B.   GENERAL GOVERNMENT LENDING AND REPAYMENTS</v>
          </cell>
          <cell r="F280" t="str">
            <v xml:space="preserve"> </v>
          </cell>
        </row>
        <row r="281">
          <cell r="F281" t="str">
            <v xml:space="preserve"> </v>
          </cell>
        </row>
        <row r="282">
          <cell r="A282" t="str">
            <v xml:space="preserve"> </v>
          </cell>
          <cell r="F282" t="str">
            <v>- V TISOČIH TOLARJEV</v>
          </cell>
        </row>
        <row r="283">
          <cell r="A283" t="str">
            <v xml:space="preserve"> </v>
          </cell>
        </row>
        <row r="284">
          <cell r="B284" t="str">
            <v>OCENE  REALIZACIJE ZA  LETO    2 0 0 0</v>
          </cell>
        </row>
        <row r="285">
          <cell r="A285" t="str">
            <v xml:space="preserve"> </v>
          </cell>
          <cell r="B285" t="str">
            <v xml:space="preserve"> </v>
          </cell>
          <cell r="C285" t="str">
            <v xml:space="preserve"> </v>
          </cell>
          <cell r="D285" t="str">
            <v xml:space="preserve"> </v>
          </cell>
          <cell r="E285" t="str">
            <v xml:space="preserve"> </v>
          </cell>
          <cell r="F285" t="str">
            <v>TRANSFERNI</v>
          </cell>
          <cell r="G285" t="str">
            <v>KONSOLIDIRANA</v>
          </cell>
        </row>
        <row r="286">
          <cell r="A286" t="str">
            <v>KONTO</v>
          </cell>
          <cell r="B286" t="str">
            <v>DRŽAVNI</v>
          </cell>
          <cell r="C286" t="str">
            <v>PRORAČUNI</v>
          </cell>
          <cell r="D286" t="str">
            <v>Z P I Z</v>
          </cell>
          <cell r="E286" t="str">
            <v>Z Z Z S</v>
          </cell>
          <cell r="F286" t="str">
            <v>TOKOVI</v>
          </cell>
          <cell r="G286" t="str">
            <v>GLOBALNA</v>
          </cell>
        </row>
        <row r="287">
          <cell r="A287" t="str">
            <v xml:space="preserve"> </v>
          </cell>
          <cell r="B287" t="str">
            <v>PRORAČUN</v>
          </cell>
          <cell r="C287" t="str">
            <v>OBČIN</v>
          </cell>
          <cell r="F287" t="str">
            <v xml:space="preserve">(SE </v>
          </cell>
          <cell r="G287" t="str">
            <v>BILANCA</v>
          </cell>
        </row>
        <row r="288">
          <cell r="F288" t="str">
            <v>KONSOLIDIRAJO)</v>
          </cell>
          <cell r="G288" t="str">
            <v>1 9 9 9</v>
          </cell>
        </row>
        <row r="289">
          <cell r="A289" t="str">
            <v xml:space="preserve"> </v>
          </cell>
          <cell r="B289" t="str">
            <v>(1)</v>
          </cell>
          <cell r="C289" t="str">
            <v>(2)</v>
          </cell>
          <cell r="D289" t="str">
            <v>(3)</v>
          </cell>
          <cell r="E289" t="str">
            <v>(3)</v>
          </cell>
          <cell r="F289" t="str">
            <v>(5)</v>
          </cell>
          <cell r="G289" t="str">
            <v>(6=1+2+3+4-5)</v>
          </cell>
        </row>
        <row r="290">
          <cell r="A290" t="str">
            <v xml:space="preserve"> </v>
          </cell>
        </row>
        <row r="291">
          <cell r="B291">
            <v>17527032.900559999</v>
          </cell>
          <cell r="C291">
            <v>1983966.511609941</v>
          </cell>
          <cell r="D291">
            <v>48913</v>
          </cell>
          <cell r="E291">
            <v>760198</v>
          </cell>
          <cell r="F291">
            <v>718464</v>
          </cell>
          <cell r="G291">
            <v>19601646.412169941</v>
          </cell>
        </row>
        <row r="293">
          <cell r="A293">
            <v>750</v>
          </cell>
          <cell r="B293">
            <v>13771971.951839998</v>
          </cell>
          <cell r="C293">
            <v>1447789.711609941</v>
          </cell>
          <cell r="D293">
            <v>48913</v>
          </cell>
          <cell r="E293">
            <v>723951</v>
          </cell>
          <cell r="F293">
            <v>718464</v>
          </cell>
          <cell r="G293">
            <v>15274161.663449941</v>
          </cell>
        </row>
        <row r="294">
          <cell r="A294">
            <v>7500</v>
          </cell>
          <cell r="B294">
            <v>2856.2887000000001</v>
          </cell>
          <cell r="C294">
            <v>520793.28899999999</v>
          </cell>
          <cell r="D294">
            <v>48913</v>
          </cell>
          <cell r="E294">
            <v>5487</v>
          </cell>
          <cell r="G294">
            <v>578049.57770000002</v>
          </cell>
        </row>
        <row r="295">
          <cell r="A295">
            <v>7501</v>
          </cell>
          <cell r="B295">
            <v>0</v>
          </cell>
          <cell r="C295">
            <v>26770.2</v>
          </cell>
          <cell r="D295">
            <v>0</v>
          </cell>
          <cell r="E295">
            <v>0</v>
          </cell>
          <cell r="G295">
            <v>26770.2</v>
          </cell>
        </row>
        <row r="296">
          <cell r="A296">
            <v>7502</v>
          </cell>
          <cell r="B296">
            <v>13149987.0701</v>
          </cell>
          <cell r="C296">
            <v>480930.77399999998</v>
          </cell>
          <cell r="D296">
            <v>0</v>
          </cell>
          <cell r="E296">
            <v>0</v>
          </cell>
          <cell r="G296">
            <v>13630917.8441</v>
          </cell>
        </row>
        <row r="297">
          <cell r="A297">
            <v>7503</v>
          </cell>
          <cell r="B297">
            <v>190941.26101999998</v>
          </cell>
          <cell r="C297">
            <v>318755.44860994106</v>
          </cell>
          <cell r="D297">
            <v>0</v>
          </cell>
          <cell r="E297">
            <v>0</v>
          </cell>
          <cell r="G297">
            <v>509696.70962994103</v>
          </cell>
        </row>
        <row r="298">
          <cell r="A298">
            <v>7504</v>
          </cell>
          <cell r="B298">
            <v>428187.33201999997</v>
          </cell>
          <cell r="C298">
            <v>100540</v>
          </cell>
          <cell r="D298">
            <v>0</v>
          </cell>
          <cell r="E298">
            <v>0</v>
          </cell>
          <cell r="G298">
            <v>528727.33201999997</v>
          </cell>
        </row>
        <row r="299">
          <cell r="A299">
            <v>7506</v>
          </cell>
          <cell r="B299">
            <v>0</v>
          </cell>
          <cell r="C299">
            <v>0</v>
          </cell>
          <cell r="D299">
            <v>0</v>
          </cell>
          <cell r="E299">
            <v>718464</v>
          </cell>
          <cell r="F299">
            <v>718464</v>
          </cell>
          <cell r="G299">
            <v>0</v>
          </cell>
        </row>
        <row r="300">
          <cell r="A300">
            <v>7505</v>
          </cell>
          <cell r="B300">
            <v>0</v>
          </cell>
          <cell r="C300">
            <v>0</v>
          </cell>
          <cell r="D300">
            <v>0</v>
          </cell>
          <cell r="E300">
            <v>0</v>
          </cell>
        </row>
        <row r="302">
          <cell r="A302">
            <v>751</v>
          </cell>
          <cell r="B302">
            <v>0</v>
          </cell>
          <cell r="C302">
            <v>536176.80000000005</v>
          </cell>
          <cell r="D302">
            <v>0</v>
          </cell>
          <cell r="E302">
            <v>36247</v>
          </cell>
          <cell r="F302">
            <v>0</v>
          </cell>
          <cell r="G302">
            <v>572423.80000000005</v>
          </cell>
        </row>
        <row r="303">
          <cell r="A303">
            <v>7510</v>
          </cell>
          <cell r="B303">
            <v>0</v>
          </cell>
          <cell r="C303">
            <v>178354</v>
          </cell>
          <cell r="G303" t="str">
            <v>…</v>
          </cell>
        </row>
        <row r="304">
          <cell r="A304">
            <v>7511</v>
          </cell>
          <cell r="B304">
            <v>0</v>
          </cell>
          <cell r="C304">
            <v>9895</v>
          </cell>
          <cell r="G304" t="str">
            <v>…</v>
          </cell>
        </row>
        <row r="305">
          <cell r="A305">
            <v>7512</v>
          </cell>
          <cell r="B305">
            <v>0</v>
          </cell>
          <cell r="C305">
            <v>347927.8</v>
          </cell>
          <cell r="G305" t="str">
            <v>…</v>
          </cell>
        </row>
        <row r="307">
          <cell r="A307">
            <v>752</v>
          </cell>
          <cell r="B307">
            <v>3755060.9487199998</v>
          </cell>
          <cell r="C307">
            <v>0</v>
          </cell>
          <cell r="D307">
            <v>0</v>
          </cell>
          <cell r="E307">
            <v>0</v>
          </cell>
          <cell r="F307">
            <v>0</v>
          </cell>
          <cell r="G307">
            <v>3755060.9487199998</v>
          </cell>
        </row>
        <row r="308">
          <cell r="A308">
            <v>7520</v>
          </cell>
          <cell r="B308">
            <v>3755060.9487199998</v>
          </cell>
          <cell r="C308">
            <v>0</v>
          </cell>
          <cell r="D308">
            <v>0</v>
          </cell>
          <cell r="E308">
            <v>0</v>
          </cell>
          <cell r="G308">
            <v>3755060.9487199998</v>
          </cell>
        </row>
        <row r="311">
          <cell r="A311" t="str">
            <v xml:space="preserve"> </v>
          </cell>
        </row>
        <row r="312">
          <cell r="B312">
            <v>12397944.897579998</v>
          </cell>
          <cell r="C312">
            <v>1681594.59</v>
          </cell>
          <cell r="D312">
            <v>0</v>
          </cell>
          <cell r="E312">
            <v>0</v>
          </cell>
          <cell r="F312">
            <v>0</v>
          </cell>
          <cell r="G312">
            <v>14079539.487579998</v>
          </cell>
        </row>
        <row r="314">
          <cell r="A314">
            <v>440</v>
          </cell>
          <cell r="B314">
            <v>5901901.5554299988</v>
          </cell>
          <cell r="C314">
            <v>1143233.5900000001</v>
          </cell>
          <cell r="D314">
            <v>0</v>
          </cell>
          <cell r="E314">
            <v>0</v>
          </cell>
          <cell r="F314">
            <v>0</v>
          </cell>
          <cell r="G314">
            <v>7045135.1454299986</v>
          </cell>
        </row>
        <row r="315">
          <cell r="A315">
            <v>4400</v>
          </cell>
          <cell r="B315">
            <v>4417.9119999999994</v>
          </cell>
          <cell r="C315">
            <v>88654</v>
          </cell>
          <cell r="D315">
            <v>0</v>
          </cell>
          <cell r="E315">
            <v>0</v>
          </cell>
          <cell r="G315">
            <v>93071.911999999997</v>
          </cell>
        </row>
        <row r="316">
          <cell r="A316">
            <v>4401</v>
          </cell>
          <cell r="B316">
            <v>0</v>
          </cell>
          <cell r="C316">
            <v>4343.59</v>
          </cell>
          <cell r="D316">
            <v>0</v>
          </cell>
          <cell r="E316">
            <v>0</v>
          </cell>
          <cell r="G316">
            <v>4343.59</v>
          </cell>
        </row>
        <row r="317">
          <cell r="A317">
            <v>4402</v>
          </cell>
          <cell r="B317">
            <v>0</v>
          </cell>
          <cell r="C317">
            <v>55345</v>
          </cell>
          <cell r="D317">
            <v>0</v>
          </cell>
          <cell r="E317">
            <v>0</v>
          </cell>
          <cell r="G317">
            <v>55345</v>
          </cell>
        </row>
        <row r="318">
          <cell r="A318">
            <v>4403</v>
          </cell>
          <cell r="B318">
            <v>0</v>
          </cell>
          <cell r="C318">
            <v>573259</v>
          </cell>
          <cell r="D318">
            <v>0</v>
          </cell>
          <cell r="E318">
            <v>0</v>
          </cell>
          <cell r="G318">
            <v>573259</v>
          </cell>
        </row>
        <row r="319">
          <cell r="A319">
            <v>4404</v>
          </cell>
          <cell r="B319">
            <v>5897483.6434299992</v>
          </cell>
          <cell r="C319">
            <v>256568</v>
          </cell>
          <cell r="D319">
            <v>0</v>
          </cell>
          <cell r="E319">
            <v>0</v>
          </cell>
          <cell r="G319">
            <v>6154051.6434299992</v>
          </cell>
        </row>
        <row r="320">
          <cell r="A320">
            <v>4405</v>
          </cell>
          <cell r="B320">
            <v>0</v>
          </cell>
          <cell r="C320">
            <v>165064</v>
          </cell>
          <cell r="D320">
            <v>0</v>
          </cell>
          <cell r="E320">
            <v>0</v>
          </cell>
          <cell r="F320">
            <v>0</v>
          </cell>
          <cell r="G320">
            <v>165064</v>
          </cell>
        </row>
        <row r="321">
          <cell r="A321">
            <v>4406</v>
          </cell>
          <cell r="B321">
            <v>0</v>
          </cell>
          <cell r="C321">
            <v>0</v>
          </cell>
          <cell r="D321">
            <v>0</v>
          </cell>
          <cell r="E321">
            <v>0</v>
          </cell>
        </row>
        <row r="323">
          <cell r="A323">
            <v>441</v>
          </cell>
          <cell r="B323">
            <v>1487033.39683</v>
          </cell>
          <cell r="C323">
            <v>538361</v>
          </cell>
          <cell r="D323">
            <v>0</v>
          </cell>
          <cell r="E323">
            <v>0</v>
          </cell>
          <cell r="F323">
            <v>0</v>
          </cell>
          <cell r="G323">
            <v>2025394.39683</v>
          </cell>
        </row>
        <row r="324">
          <cell r="A324">
            <v>4410</v>
          </cell>
          <cell r="B324">
            <v>805026.51249999995</v>
          </cell>
          <cell r="C324">
            <v>154431</v>
          </cell>
          <cell r="D324">
            <v>0</v>
          </cell>
          <cell r="E324">
            <v>0</v>
          </cell>
          <cell r="G324">
            <v>959457.51249999995</v>
          </cell>
        </row>
        <row r="325">
          <cell r="A325">
            <v>4411</v>
          </cell>
          <cell r="B325">
            <v>0</v>
          </cell>
          <cell r="C325">
            <v>5380</v>
          </cell>
          <cell r="D325">
            <v>0</v>
          </cell>
          <cell r="E325">
            <v>0</v>
          </cell>
          <cell r="G325">
            <v>5380</v>
          </cell>
        </row>
        <row r="326">
          <cell r="A326">
            <v>4412</v>
          </cell>
          <cell r="B326">
            <v>0</v>
          </cell>
          <cell r="C326">
            <v>361323</v>
          </cell>
          <cell r="D326">
            <v>0</v>
          </cell>
          <cell r="E326">
            <v>0</v>
          </cell>
          <cell r="G326">
            <v>361323</v>
          </cell>
        </row>
        <row r="327">
          <cell r="A327">
            <v>4413</v>
          </cell>
          <cell r="B327">
            <v>0</v>
          </cell>
          <cell r="C327">
            <v>17227</v>
          </cell>
          <cell r="D327">
            <v>0</v>
          </cell>
          <cell r="E327">
            <v>0</v>
          </cell>
          <cell r="G327">
            <v>17227</v>
          </cell>
        </row>
        <row r="328">
          <cell r="A328">
            <v>4414</v>
          </cell>
          <cell r="B328">
            <v>257075.88433</v>
          </cell>
          <cell r="C328">
            <v>0</v>
          </cell>
          <cell r="D328">
            <v>0</v>
          </cell>
          <cell r="E328">
            <v>0</v>
          </cell>
          <cell r="G328">
            <v>257075.88433</v>
          </cell>
        </row>
        <row r="329">
          <cell r="A329">
            <v>4415</v>
          </cell>
          <cell r="B329">
            <v>424931</v>
          </cell>
          <cell r="C329">
            <v>0</v>
          </cell>
          <cell r="D329">
            <v>0</v>
          </cell>
          <cell r="E329">
            <v>0</v>
          </cell>
          <cell r="G329">
            <v>424931</v>
          </cell>
        </row>
        <row r="331">
          <cell r="A331">
            <v>442</v>
          </cell>
          <cell r="B331">
            <v>5009009.9453199999</v>
          </cell>
          <cell r="C331">
            <v>0</v>
          </cell>
          <cell r="D331">
            <v>0</v>
          </cell>
          <cell r="E331">
            <v>0</v>
          </cell>
          <cell r="F331">
            <v>0</v>
          </cell>
          <cell r="G331">
            <v>5009009.9453199999</v>
          </cell>
        </row>
        <row r="332">
          <cell r="A332">
            <v>4420</v>
          </cell>
          <cell r="B332">
            <v>976334.08</v>
          </cell>
          <cell r="C332">
            <v>0</v>
          </cell>
          <cell r="D332">
            <v>0</v>
          </cell>
          <cell r="E332">
            <v>0</v>
          </cell>
          <cell r="G332">
            <v>976334.08</v>
          </cell>
        </row>
        <row r="333">
          <cell r="A333">
            <v>4421</v>
          </cell>
          <cell r="B333">
            <v>3532675.8653200003</v>
          </cell>
          <cell r="C333">
            <v>0</v>
          </cell>
          <cell r="D333">
            <v>0</v>
          </cell>
          <cell r="E333">
            <v>0</v>
          </cell>
          <cell r="G333">
            <v>3532675.8653200003</v>
          </cell>
        </row>
        <row r="334">
          <cell r="A334">
            <v>4422</v>
          </cell>
          <cell r="B334">
            <v>500000</v>
          </cell>
          <cell r="C334">
            <v>0</v>
          </cell>
          <cell r="D334">
            <v>0</v>
          </cell>
          <cell r="E334">
            <v>0</v>
          </cell>
          <cell r="G334">
            <v>500000</v>
          </cell>
        </row>
        <row r="335">
          <cell r="D335" t="str">
            <v xml:space="preserve"> </v>
          </cell>
          <cell r="E335" t="str">
            <v xml:space="preserve"> </v>
          </cell>
        </row>
        <row r="337">
          <cell r="A337" t="str">
            <v xml:space="preserve"> </v>
          </cell>
          <cell r="B337">
            <v>5129088.0029800013</v>
          </cell>
          <cell r="C337">
            <v>302371.92160994117</v>
          </cell>
          <cell r="D337">
            <v>48913</v>
          </cell>
          <cell r="E337">
            <v>760198</v>
          </cell>
          <cell r="F337">
            <v>718464</v>
          </cell>
          <cell r="G337">
            <v>5522106.9245899431</v>
          </cell>
        </row>
        <row r="338">
          <cell r="G338" t="str">
            <v xml:space="preserve"> </v>
          </cell>
        </row>
        <row r="339">
          <cell r="G339" t="str">
            <v xml:space="preserve"> </v>
          </cell>
        </row>
        <row r="342">
          <cell r="A342" t="str">
            <v xml:space="preserve"> </v>
          </cell>
          <cell r="B342">
            <v>-32256864.391230099</v>
          </cell>
          <cell r="C342">
            <v>2433737.5900453655</v>
          </cell>
          <cell r="D342">
            <v>-14252015</v>
          </cell>
          <cell r="E342">
            <v>-2143594</v>
          </cell>
          <cell r="F342">
            <v>718463.96100002527</v>
          </cell>
          <cell r="G342">
            <v>-46937199.762184784</v>
          </cell>
        </row>
        <row r="343">
          <cell r="G343">
            <v>-46937199.762184754</v>
          </cell>
        </row>
        <row r="344">
          <cell r="G344" t="str">
            <v xml:space="preserve"> </v>
          </cell>
        </row>
        <row r="348">
          <cell r="B348" t="str">
            <v xml:space="preserve"> </v>
          </cell>
          <cell r="C348" t="str">
            <v xml:space="preserve"> </v>
          </cell>
          <cell r="D348" t="str">
            <v xml:space="preserve"> </v>
          </cell>
          <cell r="E348" t="str">
            <v xml:space="preserve"> </v>
          </cell>
        </row>
        <row r="351">
          <cell r="A351" t="str">
            <v>C.    R A Č U N    F I N A N C I R A N J A</v>
          </cell>
          <cell r="G351" t="str">
            <v xml:space="preserve"> </v>
          </cell>
        </row>
        <row r="352">
          <cell r="A352" t="str">
            <v>C.    GENERAL GOVERNMENT  F I N A N C I N G</v>
          </cell>
        </row>
        <row r="354">
          <cell r="A354" t="str">
            <v xml:space="preserve"> </v>
          </cell>
          <cell r="F354" t="str">
            <v>- V TISOČIH TOLARJEV</v>
          </cell>
        </row>
        <row r="355">
          <cell r="A355" t="str">
            <v xml:space="preserve"> </v>
          </cell>
        </row>
        <row r="356">
          <cell r="B356" t="str">
            <v>OCENE  REALIZACIJE ZA  LETO    2 0 0 0</v>
          </cell>
        </row>
        <row r="357">
          <cell r="A357" t="str">
            <v xml:space="preserve"> </v>
          </cell>
          <cell r="B357" t="str">
            <v xml:space="preserve"> </v>
          </cell>
          <cell r="C357" t="str">
            <v xml:space="preserve"> </v>
          </cell>
          <cell r="D357" t="str">
            <v xml:space="preserve"> </v>
          </cell>
          <cell r="E357" t="str">
            <v xml:space="preserve"> </v>
          </cell>
          <cell r="F357" t="str">
            <v>TRANSFERNI</v>
          </cell>
          <cell r="G357" t="str">
            <v>KONSOLIDIRANA</v>
          </cell>
        </row>
        <row r="358">
          <cell r="A358" t="str">
            <v>KONTO</v>
          </cell>
          <cell r="B358" t="str">
            <v>DRŽAVNI</v>
          </cell>
          <cell r="C358" t="str">
            <v>PRORAČUNI</v>
          </cell>
          <cell r="D358" t="str">
            <v>Z P I Z</v>
          </cell>
          <cell r="E358" t="str">
            <v>Z Z Z S</v>
          </cell>
          <cell r="F358" t="str">
            <v>TOKOVI</v>
          </cell>
          <cell r="G358" t="str">
            <v>GLOBALNA</v>
          </cell>
        </row>
        <row r="359">
          <cell r="A359" t="str">
            <v xml:space="preserve"> </v>
          </cell>
          <cell r="B359" t="str">
            <v>PRORAČUN</v>
          </cell>
          <cell r="C359" t="str">
            <v>OBČIN</v>
          </cell>
          <cell r="F359" t="str">
            <v xml:space="preserve">(SE </v>
          </cell>
          <cell r="G359" t="str">
            <v>BILANCA</v>
          </cell>
        </row>
        <row r="360">
          <cell r="F360" t="str">
            <v>KONSOLIDIRAJO)</v>
          </cell>
          <cell r="G360" t="str">
            <v>1 9 9 9</v>
          </cell>
        </row>
        <row r="361">
          <cell r="A361" t="str">
            <v xml:space="preserve"> </v>
          </cell>
          <cell r="B361" t="str">
            <v>(1)</v>
          </cell>
          <cell r="C361" t="str">
            <v>(2)</v>
          </cell>
          <cell r="D361" t="str">
            <v>(3)</v>
          </cell>
          <cell r="E361" t="str">
            <v>(3)</v>
          </cell>
          <cell r="F361" t="str">
            <v>(5)</v>
          </cell>
          <cell r="G361" t="str">
            <v>(6=1+2+3+4-5)</v>
          </cell>
        </row>
        <row r="362">
          <cell r="A362" t="str">
            <v xml:space="preserve"> </v>
          </cell>
          <cell r="B362">
            <v>164314949.47442999</v>
          </cell>
          <cell r="C362">
            <v>1604900</v>
          </cell>
          <cell r="D362">
            <v>23239000</v>
          </cell>
          <cell r="E362">
            <v>0</v>
          </cell>
          <cell r="F362">
            <v>0</v>
          </cell>
          <cell r="G362">
            <v>189158849.47442999</v>
          </cell>
        </row>
        <row r="363">
          <cell r="G363" t="str">
            <v xml:space="preserve"> </v>
          </cell>
        </row>
        <row r="364">
          <cell r="A364">
            <v>500</v>
          </cell>
          <cell r="B364">
            <v>80007169.862499997</v>
          </cell>
          <cell r="C364">
            <v>1604900</v>
          </cell>
          <cell r="D364">
            <v>23239000</v>
          </cell>
          <cell r="E364">
            <v>0</v>
          </cell>
          <cell r="G364">
            <v>104851069.8625</v>
          </cell>
        </row>
        <row r="366">
          <cell r="A366">
            <v>5000</v>
          </cell>
          <cell r="B366">
            <v>0</v>
          </cell>
          <cell r="C366">
            <v>0</v>
          </cell>
          <cell r="D366">
            <v>0</v>
          </cell>
          <cell r="E366">
            <v>0</v>
          </cell>
          <cell r="G366">
            <v>0</v>
          </cell>
        </row>
        <row r="367">
          <cell r="A367">
            <v>5001</v>
          </cell>
          <cell r="B367">
            <v>14947770.170030002</v>
          </cell>
          <cell r="C367">
            <v>1037366</v>
          </cell>
          <cell r="D367">
            <v>23239000</v>
          </cell>
          <cell r="E367">
            <v>0</v>
          </cell>
          <cell r="G367">
            <v>39224136.170029998</v>
          </cell>
        </row>
        <row r="368">
          <cell r="A368">
            <v>5002</v>
          </cell>
          <cell r="B368">
            <v>0</v>
          </cell>
          <cell r="C368">
            <v>36000</v>
          </cell>
          <cell r="D368">
            <v>0</v>
          </cell>
          <cell r="E368">
            <v>0</v>
          </cell>
          <cell r="G368">
            <v>36000</v>
          </cell>
        </row>
        <row r="369">
          <cell r="A369">
            <v>5003</v>
          </cell>
          <cell r="B369">
            <v>0</v>
          </cell>
          <cell r="C369">
            <v>531534</v>
          </cell>
          <cell r="D369">
            <v>0</v>
          </cell>
          <cell r="E369">
            <v>0</v>
          </cell>
          <cell r="G369">
            <v>531534</v>
          </cell>
        </row>
        <row r="370">
          <cell r="A370">
            <v>500301</v>
          </cell>
          <cell r="B370">
            <v>0</v>
          </cell>
          <cell r="C370">
            <v>0</v>
          </cell>
          <cell r="D370">
            <v>0</v>
          </cell>
          <cell r="E370">
            <v>0</v>
          </cell>
          <cell r="G370">
            <v>0</v>
          </cell>
        </row>
        <row r="371">
          <cell r="A371">
            <v>5004</v>
          </cell>
          <cell r="B371">
            <v>65059399.692469999</v>
          </cell>
          <cell r="C371">
            <v>0</v>
          </cell>
          <cell r="D371">
            <v>0</v>
          </cell>
          <cell r="E371">
            <v>0</v>
          </cell>
          <cell r="G371">
            <v>65059399.692469999</v>
          </cell>
        </row>
        <row r="372">
          <cell r="G372" t="str">
            <v xml:space="preserve"> </v>
          </cell>
        </row>
        <row r="373">
          <cell r="A373">
            <v>501</v>
          </cell>
          <cell r="B373">
            <v>84307779.611929998</v>
          </cell>
          <cell r="C373">
            <v>0</v>
          </cell>
          <cell r="D373">
            <v>0</v>
          </cell>
          <cell r="E373">
            <v>0</v>
          </cell>
          <cell r="G373">
            <v>84307779.611929998</v>
          </cell>
        </row>
        <row r="375">
          <cell r="A375">
            <v>5010</v>
          </cell>
          <cell r="B375">
            <v>3351980.6119299997</v>
          </cell>
          <cell r="C375">
            <v>0</v>
          </cell>
          <cell r="D375">
            <v>0</v>
          </cell>
          <cell r="E375">
            <v>0</v>
          </cell>
          <cell r="G375">
            <v>3351980.6119299997</v>
          </cell>
        </row>
        <row r="376">
          <cell r="A376">
            <v>5011</v>
          </cell>
          <cell r="B376">
            <v>402559</v>
          </cell>
          <cell r="C376">
            <v>0</v>
          </cell>
          <cell r="D376">
            <v>0</v>
          </cell>
          <cell r="E376">
            <v>0</v>
          </cell>
          <cell r="G376">
            <v>402559</v>
          </cell>
        </row>
        <row r="377">
          <cell r="A377">
            <v>5012</v>
          </cell>
          <cell r="B377">
            <v>0</v>
          </cell>
          <cell r="C377">
            <v>0</v>
          </cell>
          <cell r="D377">
            <v>0</v>
          </cell>
          <cell r="E377">
            <v>0</v>
          </cell>
          <cell r="G377">
            <v>0</v>
          </cell>
        </row>
        <row r="378">
          <cell r="A378">
            <v>5013</v>
          </cell>
          <cell r="B378">
            <v>0</v>
          </cell>
          <cell r="C378">
            <v>0</v>
          </cell>
          <cell r="D378">
            <v>0</v>
          </cell>
          <cell r="E378">
            <v>0</v>
          </cell>
          <cell r="G378">
            <v>0</v>
          </cell>
        </row>
        <row r="379">
          <cell r="A379">
            <v>5014</v>
          </cell>
          <cell r="B379">
            <v>80553240</v>
          </cell>
          <cell r="C379">
            <v>0</v>
          </cell>
          <cell r="D379">
            <v>0</v>
          </cell>
          <cell r="E379">
            <v>0</v>
          </cell>
          <cell r="G379">
            <v>80553240</v>
          </cell>
        </row>
        <row r="381">
          <cell r="A381" t="str">
            <v xml:space="preserve"> </v>
          </cell>
        </row>
        <row r="382">
          <cell r="A382" t="str">
            <v xml:space="preserve"> </v>
          </cell>
          <cell r="B382">
            <v>120606868.54439999</v>
          </cell>
          <cell r="C382">
            <v>3755735.6783083309</v>
          </cell>
          <cell r="D382">
            <v>9800000</v>
          </cell>
          <cell r="E382">
            <v>0</v>
          </cell>
          <cell r="F382">
            <v>718464</v>
          </cell>
          <cell r="G382">
            <v>131393927.86526833</v>
          </cell>
        </row>
        <row r="383">
          <cell r="G383" t="str">
            <v xml:space="preserve"> </v>
          </cell>
        </row>
        <row r="384">
          <cell r="A384">
            <v>550</v>
          </cell>
          <cell r="B384">
            <v>106146218.57404</v>
          </cell>
          <cell r="C384">
            <v>3755735.6783083309</v>
          </cell>
          <cell r="D384">
            <v>9800000</v>
          </cell>
          <cell r="E384">
            <v>0</v>
          </cell>
          <cell r="F384">
            <v>718464</v>
          </cell>
          <cell r="G384">
            <v>118983490.25234833</v>
          </cell>
        </row>
        <row r="386">
          <cell r="A386">
            <v>5500</v>
          </cell>
          <cell r="B386">
            <v>0</v>
          </cell>
          <cell r="C386">
            <v>0</v>
          </cell>
          <cell r="D386">
            <v>0</v>
          </cell>
          <cell r="E386">
            <v>0</v>
          </cell>
          <cell r="G386">
            <v>0</v>
          </cell>
        </row>
        <row r="387">
          <cell r="A387">
            <v>5501</v>
          </cell>
          <cell r="B387">
            <v>22116318.402209997</v>
          </cell>
          <cell r="C387">
            <v>1234621.9665166084</v>
          </cell>
          <cell r="D387">
            <v>6100000</v>
          </cell>
          <cell r="E387">
            <v>0</v>
          </cell>
          <cell r="G387">
            <v>29450940.368726604</v>
          </cell>
        </row>
        <row r="388">
          <cell r="A388">
            <v>5502</v>
          </cell>
          <cell r="B388">
            <v>0</v>
          </cell>
          <cell r="C388">
            <v>1579577</v>
          </cell>
          <cell r="D388">
            <v>0</v>
          </cell>
          <cell r="E388">
            <v>0</v>
          </cell>
          <cell r="G388">
            <v>1579577</v>
          </cell>
        </row>
        <row r="389">
          <cell r="A389">
            <v>5503</v>
          </cell>
          <cell r="B389">
            <v>0</v>
          </cell>
          <cell r="C389">
            <v>682577.71179172269</v>
          </cell>
          <cell r="D389">
            <v>3700000</v>
          </cell>
          <cell r="E389">
            <v>0</v>
          </cell>
          <cell r="G389">
            <v>4382577.711791723</v>
          </cell>
        </row>
        <row r="390">
          <cell r="A390">
            <v>5503</v>
          </cell>
        </row>
        <row r="391">
          <cell r="A391">
            <v>5505</v>
          </cell>
          <cell r="B391">
            <v>718464</v>
          </cell>
          <cell r="C391">
            <v>0</v>
          </cell>
          <cell r="D391">
            <v>0</v>
          </cell>
          <cell r="E391">
            <v>0</v>
          </cell>
          <cell r="F391">
            <v>718464</v>
          </cell>
          <cell r="G391">
            <v>0</v>
          </cell>
        </row>
        <row r="392">
          <cell r="A392">
            <v>5504</v>
          </cell>
          <cell r="B392">
            <v>83311436.171829998</v>
          </cell>
          <cell r="C392">
            <v>258959</v>
          </cell>
          <cell r="D392">
            <v>0</v>
          </cell>
          <cell r="E392">
            <v>0</v>
          </cell>
          <cell r="G392">
            <v>83570395.171829998</v>
          </cell>
        </row>
        <row r="394">
          <cell r="A394">
            <v>551</v>
          </cell>
          <cell r="B394">
            <v>14460649.970359998</v>
          </cell>
          <cell r="C394">
            <v>0</v>
          </cell>
          <cell r="D394">
            <v>0</v>
          </cell>
          <cell r="E394">
            <v>0</v>
          </cell>
          <cell r="F394">
            <v>0</v>
          </cell>
          <cell r="G394">
            <v>12410437.612919997</v>
          </cell>
        </row>
        <row r="396">
          <cell r="A396">
            <v>5510</v>
          </cell>
          <cell r="B396">
            <v>9675318.1717199981</v>
          </cell>
          <cell r="C396">
            <v>0</v>
          </cell>
          <cell r="D396">
            <v>0</v>
          </cell>
          <cell r="E396">
            <v>0</v>
          </cell>
          <cell r="G396">
            <v>9675318.1717199981</v>
          </cell>
        </row>
        <row r="397">
          <cell r="A397">
            <v>5511</v>
          </cell>
          <cell r="B397">
            <v>2602760.0715899998</v>
          </cell>
          <cell r="C397">
            <v>0</v>
          </cell>
          <cell r="D397">
            <v>0</v>
          </cell>
          <cell r="E397">
            <v>0</v>
          </cell>
          <cell r="G397">
            <v>2602760.0715899998</v>
          </cell>
        </row>
        <row r="398">
          <cell r="A398">
            <v>5512</v>
          </cell>
          <cell r="B398">
            <v>132359.36960999999</v>
          </cell>
          <cell r="C398">
            <v>0</v>
          </cell>
          <cell r="D398">
            <v>0</v>
          </cell>
          <cell r="E398">
            <v>0</v>
          </cell>
          <cell r="G398">
            <v>132359.36960999999</v>
          </cell>
        </row>
        <row r="399">
          <cell r="A399">
            <v>5513</v>
          </cell>
          <cell r="B399">
            <v>0</v>
          </cell>
          <cell r="C399">
            <v>0</v>
          </cell>
          <cell r="D399">
            <v>0</v>
          </cell>
          <cell r="E399">
            <v>0</v>
          </cell>
          <cell r="G399">
            <v>0</v>
          </cell>
        </row>
        <row r="400">
          <cell r="A400">
            <v>5514</v>
          </cell>
          <cell r="B400">
            <v>2050212.3574399999</v>
          </cell>
          <cell r="C400">
            <v>0</v>
          </cell>
          <cell r="D400">
            <v>0</v>
          </cell>
          <cell r="E400">
            <v>0</v>
          </cell>
        </row>
        <row r="402">
          <cell r="A402" t="str">
            <v xml:space="preserve"> </v>
          </cell>
          <cell r="G402" t="str">
            <v xml:space="preserve"> </v>
          </cell>
        </row>
        <row r="403">
          <cell r="B403">
            <v>11451216.538799897</v>
          </cell>
          <cell r="C403">
            <v>282901.91173703549</v>
          </cell>
          <cell r="D403">
            <v>-813015</v>
          </cell>
          <cell r="E403">
            <v>-2143594</v>
          </cell>
          <cell r="F403">
            <v>-3.8999974727630615E-2</v>
          </cell>
          <cell r="G403">
            <v>10827721.846976951</v>
          </cell>
        </row>
        <row r="404">
          <cell r="A404" t="str">
            <v xml:space="preserve"> </v>
          </cell>
          <cell r="B404">
            <v>37385952.3942101</v>
          </cell>
          <cell r="C404">
            <v>-2131365.6684354255</v>
          </cell>
          <cell r="D404">
            <v>14300928</v>
          </cell>
          <cell r="E404">
            <v>2903792</v>
          </cell>
          <cell r="F404">
            <v>3.8999974727630615E-2</v>
          </cell>
          <cell r="G404">
            <v>52459306.686774641</v>
          </cell>
        </row>
        <row r="405">
          <cell r="G405" t="str">
            <v xml:space="preserve"> </v>
          </cell>
        </row>
        <row r="406">
          <cell r="B406" t="str">
            <v xml:space="preserve"> </v>
          </cell>
          <cell r="C406" t="str">
            <v xml:space="preserve"> </v>
          </cell>
          <cell r="G406" t="str">
            <v xml:space="preserve"> </v>
          </cell>
        </row>
      </sheetData>
      <sheetData sheetId="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UnitLaborCost"/>
      <sheetName val="EDSS1"/>
      <sheetName val="nama_gdp_c"/>
      <sheetName val="earn_ses_agt27"/>
      <sheetName val="Sheet1"/>
      <sheetName val="Haver"/>
      <sheetName val="Panel1"/>
      <sheetName val="Panel1 (Ch1)"/>
      <sheetName val="Panel1 (Ch2)"/>
      <sheetName val="Panel2"/>
      <sheetName val="C"/>
      <sheetName val="Panel3"/>
      <sheetName val="Panel4"/>
      <sheetName val="Panel5"/>
      <sheetName val="Panel7"/>
      <sheetName val="Panel10 (Ch2)"/>
      <sheetName val="ULC"/>
      <sheetName val="Chart2"/>
      <sheetName val="Panel8"/>
      <sheetName val="text chart"/>
      <sheetName val="Panel 10"/>
      <sheetName val="Chart1"/>
      <sheetName val="distrib"/>
      <sheetName val="Panel12"/>
      <sheetName val="Panel13"/>
      <sheetName val="Chart3"/>
      <sheetName val="Figure 1"/>
      <sheetName val="Figure 2"/>
      <sheetName val="Figure 3"/>
      <sheetName val="Figure 4"/>
      <sheetName val="Panel1_(Ch1)"/>
      <sheetName val="Panel1_(Ch2)"/>
      <sheetName val="Panel10_(Ch2)"/>
      <sheetName val="text_chart"/>
      <sheetName val="Panel_10"/>
      <sheetName val="Figure_1"/>
      <sheetName val="Figure_2"/>
      <sheetName val="Figure_3"/>
      <sheetName val="Figure_4"/>
    </sheetNames>
    <sheetDataSet>
      <sheetData sheetId="0" refreshError="1"/>
      <sheetData sheetId="1" refreshError="1"/>
      <sheetData sheetId="2" refreshError="1"/>
      <sheetData sheetId="3" refreshError="1"/>
      <sheetData sheetId="4" refreshError="1">
        <row r="70">
          <cell r="A70" t="str">
            <v>Q2/103 *Q</v>
          </cell>
          <cell r="B70" t="str">
            <v>.DESC</v>
          </cell>
          <cell r="C70" t="str">
            <v>.SOURCE</v>
          </cell>
          <cell r="D70" t="str">
            <v>.LSOURCE</v>
          </cell>
          <cell r="E70" t="str">
            <v>.DTLM</v>
          </cell>
          <cell r="F70" t="str">
            <v>.AGG</v>
          </cell>
        </row>
        <row r="71">
          <cell r="A71" t="str">
            <v>.excel</v>
          </cell>
        </row>
        <row r="73">
          <cell r="A73" t="str">
            <v>X181EXRE@EUROSTAT</v>
          </cell>
          <cell r="B73" t="str">
            <v xml:space="preserve">Euro Exchange Rate: Malta Lira (EOP, MTL/EUR) </v>
          </cell>
          <cell r="C73" t="str">
            <v>Eurostat</v>
          </cell>
          <cell r="D73" t="str">
            <v>Statistical Office of the European Communities</v>
          </cell>
          <cell r="E73" t="str">
            <v>Mar 01 20:57:00 2007</v>
          </cell>
          <cell r="F73" t="str">
            <v>End of Period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ocumentation"/>
      <sheetName val="Cent. Govt. original data"/>
      <sheetName val="Cent. Govt. input data"/>
      <sheetName val="Local govt. original data"/>
      <sheetName val="Local govt. input data"/>
      <sheetName val="Agg. rev. data-qtrs."/>
      <sheetName val="Agg. exp. data-qtrs."/>
      <sheetName val="Agg. rev. data-annual"/>
      <sheetName val="Agg. exp. data-annual"/>
      <sheetName val="Summary analytical tables"/>
      <sheetName val="FISCAL"/>
      <sheetName val="FISCAL.XLS"/>
      <sheetName val="Q5"/>
      <sheetName val="Resultado BC"/>
      <sheetName val="STOCK"/>
      <sheetName val="WAGG_T1"/>
      <sheetName val="RED Table 41"/>
      <sheetName val="Fto. a partir del impuesto"/>
      <sheetName val="Macro1"/>
      <sheetName val="PROMEDIO"/>
      <sheetName val="MT-Low"/>
      <sheetName val="XMS"/>
      <sheetName val="A"/>
      <sheetName val="H"/>
      <sheetName val="Quarterly Raw Data"/>
      <sheetName val="Quarterly MacroFlow"/>
      <sheetName val="RECEITA"/>
      <sheetName val="Sheet1"/>
      <sheetName val="CPI_data"/>
      <sheetName val="Contents"/>
      <sheetName val="WEOQ2"/>
      <sheetName val="Te_dhena"/>
      <sheetName val="Q5 &amp; Q7 BOP"/>
      <sheetName val="Sum"/>
      <sheetName val="Rev"/>
      <sheetName val="PSF"/>
      <sheetName val="TOC"/>
      <sheetName val="Parameters"/>
      <sheetName val="AT"/>
      <sheetName val="Cover_page"/>
      <sheetName val="Cent__Govt__original_data"/>
      <sheetName val="Cent__Govt__input_data"/>
      <sheetName val="Local_govt__original_data"/>
      <sheetName val="Local_govt__input_data"/>
      <sheetName val="Agg__rev__data-qtrs_"/>
      <sheetName val="Agg__exp__data-qtrs_"/>
      <sheetName val="Agg__rev__data-annual"/>
      <sheetName val="Agg__exp__data-annual"/>
      <sheetName val="Summary_analytical_tables"/>
      <sheetName val="FISCAL_XLS"/>
      <sheetName val="Resultado_BC"/>
      <sheetName val="RED_Table_41"/>
      <sheetName val="Fto__a_partir_del_impuesto"/>
      <sheetName val="Quarterly_Raw_Data"/>
      <sheetName val="Quarterly_MacroFlow"/>
      <sheetName val="Q5_&amp;_Q7_BOP"/>
    </sheetNames>
    <definedNames>
      <definedName name="REDRevShar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QP"/>
      <sheetName val="Haver"/>
      <sheetName val="Sheet1"/>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OE Data"/>
      <sheetName val="WEO"/>
      <sheetName val="TRE"/>
      <sheetName val="DESK"/>
      <sheetName val="STAT"/>
      <sheetName val="Assumptions"/>
      <sheetName val="CAP-REPAY"/>
      <sheetName val="Sheet1"/>
      <sheetName val="Trade"/>
      <sheetName val="Services"/>
      <sheetName val="Capital Act."/>
      <sheetName val="Summary BOP"/>
      <sheetName val="NIR"/>
      <sheetName val="DEBT-RAWDT"/>
      <sheetName val="Debt"/>
      <sheetName val="TOC"/>
      <sheetName val="BOP-DMX_FY"/>
      <sheetName val="WB_debt"/>
      <sheetName val="IN"/>
      <sheetName val="BOP SR Table"/>
      <sheetName val="BOE_Data"/>
      <sheetName val="Capital_Act_"/>
      <sheetName val="Summary_BOP"/>
      <sheetName val="BOP_SR_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V 2005 APRES REECH"/>
      <sheetName val="EXERCICE 2005"/>
      <sheetName val="JAN 2005"/>
      <sheetName val="FEV 2005"/>
      <sheetName val="MARS 2005"/>
      <sheetName val="AVRIL 2005"/>
      <sheetName val="MAI 2005"/>
      <sheetName val="JUIN 2005"/>
      <sheetName val="JUILLET 2005"/>
      <sheetName val="AOUT 2005"/>
      <sheetName val="SEPT 2005"/>
      <sheetName val="OCT 2005"/>
      <sheetName val="NOV 2005"/>
      <sheetName val="DEC 2005"/>
      <sheetName val="1ER TRIM2005"/>
      <sheetName val="2E TRIM2005"/>
      <sheetName val="3E TRIM2005"/>
      <sheetName val="4E TRIM2005"/>
      <sheetName val="1ER SEMESTRE 2005"/>
      <sheetName val="2E SEMESTRE 2005"/>
      <sheetName val="SP MENSUEL AVANT REECH 2005"/>
      <sheetName val="RECAP MENSUEL"/>
      <sheetName val="TXCHANGE PROJ 2005"/>
      <sheetName val="SPREV 2005 APRES REECH (2)"/>
      <sheetName val="SPREV_2005_APRES_REECH"/>
      <sheetName val="EXERCICE_2005"/>
      <sheetName val="JAN_2005"/>
      <sheetName val="FEV_2005"/>
      <sheetName val="MARS_2005"/>
      <sheetName val="AVRIL_2005"/>
      <sheetName val="MAI_2005"/>
      <sheetName val="JUIN_2005"/>
      <sheetName val="JUILLET_2005"/>
      <sheetName val="AOUT_2005"/>
      <sheetName val="SEPT_2005"/>
      <sheetName val="OCT_2005"/>
      <sheetName val="NOV_2005"/>
      <sheetName val="DEC_2005"/>
      <sheetName val="1ER_TRIM2005"/>
      <sheetName val="2E_TRIM2005"/>
      <sheetName val="3E_TRIM2005"/>
      <sheetName val="4E_TRIM2005"/>
      <sheetName val="1ER_SEMESTRE_2005"/>
      <sheetName val="2E_SEMESTRE_2005"/>
      <sheetName val="SP_MENSUEL_AVANT_REECH_2005"/>
      <sheetName val="RECAP_MENSUEL"/>
      <sheetName val="TXCHANGE_PROJ_2005"/>
      <sheetName val="SPREV_2005_APRES_REECH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OC"/>
      <sheetName val="WEO Assumptions"/>
      <sheetName val="WEOAssumps(qtr)"/>
      <sheetName val="Input"/>
      <sheetName val="Inputqtr"/>
      <sheetName val="Input-Mth"/>
      <sheetName val="Input-SA"/>
      <sheetName val="Inflation"/>
      <sheetName val="Realqtr"/>
      <sheetName val="Output_A"/>
      <sheetName val="Output_Q"/>
      <sheetName val="Real"/>
      <sheetName val="External"/>
      <sheetName val="Real-temp"/>
      <sheetName val="Externalqtr"/>
      <sheetName val="Input Special"/>
      <sheetName val="Output Tables (Qtr)"/>
      <sheetName val="Output Tables"/>
      <sheetName val="Key Assumptions"/>
      <sheetName val="Money"/>
      <sheetName val="Fiscal"/>
      <sheetName val="Output-Fiscal"/>
      <sheetName val="Flash"/>
      <sheetName val="WEO"/>
      <sheetName val="WEOqtr"/>
      <sheetName val="ControlSheet"/>
      <sheetName val="Macros"/>
      <sheetName val="SLDig"/>
      <sheetName val="WDQ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No_ADB"/>
      <sheetName val="t1"/>
      <sheetName val="t9"/>
      <sheetName val="t10"/>
      <sheetName val="t11"/>
      <sheetName val="t5"/>
      <sheetName val="t12"/>
      <sheetName val="t13"/>
      <sheetName val="tx"/>
      <sheetName val="Chart__data"/>
      <sheetName val="RED_Fiscal_Chart-Ch1"/>
      <sheetName val="RED_Fiscal_Chart-Ch2"/>
      <sheetName val="RED_Fiscal_Chart-Ch3"/>
      <sheetName val="Figure_3"/>
      <sheetName val="Key_Assumptions"/>
      <sheetName val="No ADB"/>
      <sheetName val="Chart  data"/>
      <sheetName val="RED Fiscal Chart-Ch1"/>
      <sheetName val="RED Fiscal Chart-Ch2"/>
      <sheetName val="RED Fiscal Chart-Ch3"/>
      <sheetName val="Figure 3"/>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Cover_page"/>
      <sheetName val="CODE_LIST"/>
      <sheetName val="OperStat&amp;BalSht_Q_BA"/>
      <sheetName val="OperStat&amp;BalSht_Q_CG"/>
      <sheetName val="OperStat&amp;BalSht_Q_GG"/>
      <sheetName val="Sources&amp;Uses_of_Cash_Q_BA"/>
      <sheetName val="Sources&amp;Uses_of_Cash_Q_CG"/>
      <sheetName val="Sources&amp;Uses_of_Cash_Q_GG"/>
      <sheetName val="Source&amp;Uses_of_Cash_M_BA"/>
      <sheetName val="Source&amp;Uses_of_Cash_M_CG"/>
      <sheetName val="Source&amp;Uses_of_Cash_M_GG"/>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2">
          <cell r="N2" t="str">
            <v>Select</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 val="t1"/>
      <sheetName val="tx"/>
      <sheetName val="IMAE_TC_Y_ACELER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 99"/>
      <sheetName val="IMATA"/>
    </sheetNames>
    <sheetDataSet>
      <sheetData sheetId="0">
        <row r="1">
          <cell r="A1" t="str">
            <v>Table. Preliminary Financial Program for 1999</v>
          </cell>
        </row>
      </sheetData>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3"/>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finan 99"/>
    </sheetNames>
    <sheetDataSet>
      <sheetData sheetId="0"/>
      <sheetData sheetId="1">
        <row r="6">
          <cell r="G6">
            <v>2003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 val="OUT"/>
      <sheetName val="Copra"/>
      <sheetName val="BOP&amp;MT"/>
      <sheetName val="contents"/>
      <sheetName val="GDPSEC"/>
      <sheetName val="Gov-20"/>
      <sheetName val="Summary_Table"/>
      <sheetName val="perfcrit_2"/>
      <sheetName val="S&amp;I_DANE"/>
      <sheetName val="Summary_Table1"/>
      <sheetName val="perfcrit_21"/>
      <sheetName val="S&amp;I_DANE1"/>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Receitas por entidade"/>
      <sheetName val="NGCPI"/>
      <sheetName val="Committed Debt Outflows"/>
      <sheetName val="Imp"/>
      <sheetName val="DSA output"/>
      <sheetName val="CB"/>
      <sheetName val="NFA-input"/>
      <sheetName val="CBK-input"/>
      <sheetName val="CIRRs"/>
      <sheetName val="Ann. Disb. CR1"/>
      <sheetName val="BOP oil (new)"/>
      <sheetName val="Bal All @ end year"/>
      <sheetName val="Credit Out. CR1"/>
      <sheetName val="Credit Out CR2"/>
      <sheetName val="Cover"/>
      <sheetName val="Basic Data"/>
      <sheetName val="TOC"/>
      <sheetName val="Serviços"/>
      <sheetName val="#REF"/>
      <sheetName val="flowdata"/>
      <sheetName val="WS"/>
      <sheetName val="stocks1"/>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heet1"/>
      <sheetName val="Sheet2"/>
      <sheetName val="Med"/>
      <sheetName val="Receitas_por_entidade2"/>
      <sheetName val="Committed_Debt_Outflows"/>
      <sheetName val="DSA_output"/>
      <sheetName val="Ann__Disb__CR1"/>
      <sheetName val="BOP_oil_(new)"/>
      <sheetName val="Bal_All_@_end_year"/>
      <sheetName val="Credit_Out__CR1"/>
      <sheetName val="Credit_Out_CR2"/>
      <sheetName val="Basic_Data"/>
      <sheetName val="Realism_2_-_Fiscal_multiplier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 val="Table"/>
      <sheetName val="Table_GEF"/>
      <sheetName val="F-CG_9-15"/>
      <sheetName val="F-GG_9-15"/>
      <sheetName val="Govt__Q"/>
      <sheetName val="IMF_Q"/>
      <sheetName val="Final_Q"/>
      <sheetName val="More_on_Q"/>
      <sheetName val="F-CG_9-15_Q"/>
      <sheetName val="F-GG_9-15_Q"/>
    </sheetNames>
    <sheetDataSet>
      <sheetData sheetId="0" refreshError="1"/>
      <sheetData sheetId="1"/>
      <sheetData sheetId="2" refreshError="1"/>
      <sheetData sheetId="3">
        <row r="1">
          <cell r="B1" t="str">
            <v>Table 1: Central Government Revenues</v>
          </cell>
        </row>
      </sheetData>
      <sheetData sheetId="4">
        <row r="1">
          <cell r="B1" t="str">
            <v>Table 2: Central Government Expenditures</v>
          </cell>
        </row>
      </sheetData>
      <sheetData sheetId="5">
        <row r="1">
          <cell r="B1" t="str">
            <v>Table 3: Summary of Central Government Operations</v>
          </cell>
        </row>
      </sheetData>
      <sheetData sheetId="6" refreshError="1"/>
      <sheetData sheetId="7" refreshError="1"/>
      <sheetData sheetId="8" refreshError="1"/>
      <sheetData sheetId="9" refreshError="1"/>
      <sheetData sheetId="10">
        <row r="1">
          <cell r="B1" t="str">
            <v>Table 4: Pension Fund Operations</v>
          </cell>
        </row>
      </sheetData>
      <sheetData sheetId="11">
        <row r="1">
          <cell r="B1" t="str">
            <v>Table 5: Health Fund Operations</v>
          </cell>
        </row>
      </sheetData>
      <sheetData sheetId="12">
        <row r="1">
          <cell r="B1" t="str">
            <v>Table 6: Employment Fund Operations</v>
          </cell>
        </row>
      </sheetData>
      <sheetData sheetId="13">
        <row r="1">
          <cell r="B1" t="str">
            <v>Table 7: Road Fund Operations</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 val="CGRev"/>
      <sheetName val="CGExp"/>
      <sheetName val="CGSum"/>
      <sheetName val="PF"/>
      <sheetName val="HF"/>
      <sheetName val="EF"/>
      <sheetName val="R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1a (IDB)"/>
      <sheetName val="Spring"/>
      <sheetName val="Table 2"/>
      <sheetName val="Table 3 "/>
      <sheetName val="Table 4"/>
      <sheetName val="Table 5"/>
      <sheetName val="Table 6"/>
      <sheetName val="Table  7"/>
      <sheetName val="Table 8"/>
      <sheetName val="Com. Banks"/>
      <sheetName val="Macro Proj."/>
      <sheetName val="Basic Data"/>
      <sheetName val="BOP-SEI"/>
      <sheetName val="Fiscal-Inputs"/>
      <sheetName val="Real-Inputs"/>
      <sheetName val="Table_1"/>
      <sheetName val="Table_1a_(IDB)"/>
      <sheetName val="Table_2"/>
      <sheetName val="Table_3_"/>
      <sheetName val="Table_4"/>
      <sheetName val="Table_5"/>
      <sheetName val="Table_6"/>
      <sheetName val="Table__7"/>
      <sheetName val="Table_8"/>
      <sheetName val="Com__Banks"/>
      <sheetName val="Macro_Proj_"/>
      <sheetName val="Basic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CHDIC97"/>
      <sheetName val="Sheet1"/>
    </sheetNames>
    <sheetDataSet>
      <sheetData sheetId="0" refreshError="1">
        <row r="1">
          <cell r="A1" t="str">
            <v>CON APERTURAS SUGERIDAS</v>
          </cell>
          <cell r="O1" t="str">
            <v xml:space="preserve"> </v>
          </cell>
          <cell r="P1">
            <v>0</v>
          </cell>
          <cell r="Q1">
            <v>0</v>
          </cell>
          <cell r="R1">
            <v>0</v>
          </cell>
          <cell r="S1">
            <v>1000</v>
          </cell>
          <cell r="T1">
            <v>7000586</v>
          </cell>
        </row>
        <row r="2">
          <cell r="P2">
            <v>0</v>
          </cell>
          <cell r="Q2">
            <v>0</v>
          </cell>
          <cell r="R2">
            <v>0</v>
          </cell>
          <cell r="T2">
            <v>1411272</v>
          </cell>
        </row>
        <row r="3">
          <cell r="A3" t="str">
            <v xml:space="preserve"> </v>
          </cell>
          <cell r="P3">
            <v>47.5</v>
          </cell>
          <cell r="Q3">
            <v>47.5</v>
          </cell>
          <cell r="R3">
            <v>47466</v>
          </cell>
          <cell r="T3">
            <v>2422686</v>
          </cell>
        </row>
        <row r="4">
          <cell r="A4" t="str">
            <v xml:space="preserve"> </v>
          </cell>
          <cell r="O4" t="str">
            <v>Apéndice III, Anexo 1</v>
          </cell>
          <cell r="P4">
            <v>515.70000000000005</v>
          </cell>
          <cell r="Q4">
            <v>515.70000000000005</v>
          </cell>
          <cell r="R4">
            <v>515739</v>
          </cell>
          <cell r="T4">
            <v>0</v>
          </cell>
        </row>
        <row r="5">
          <cell r="A5" t="str">
            <v>BALANCE DETALLADO DEL BANCO CENTRAL DE HONDURAS</v>
          </cell>
          <cell r="P5">
            <v>769</v>
          </cell>
          <cell r="Q5">
            <v>769</v>
          </cell>
          <cell r="R5">
            <v>768956</v>
          </cell>
          <cell r="T5">
            <v>48056</v>
          </cell>
        </row>
        <row r="6">
          <cell r="A6" t="str">
            <v>(Saldo en miles de lempiras)</v>
          </cell>
          <cell r="M6" t="str">
            <v xml:space="preserve">                        Tipo de Cambio L13.0869 = US$ 1.0</v>
          </cell>
          <cell r="P6">
            <v>-8.1999999999999993</v>
          </cell>
          <cell r="Q6">
            <v>-8.1999999999999993</v>
          </cell>
          <cell r="R6">
            <v>-8177</v>
          </cell>
          <cell r="T6">
            <v>51102</v>
          </cell>
        </row>
        <row r="7">
          <cell r="P7">
            <v>-279.89999999999998</v>
          </cell>
          <cell r="Q7">
            <v>-279.89999999999998</v>
          </cell>
          <cell r="R7">
            <v>-279913</v>
          </cell>
          <cell r="T7">
            <v>708469</v>
          </cell>
        </row>
        <row r="8">
          <cell r="A8">
            <v>35947</v>
          </cell>
          <cell r="N8" t="str">
            <v>Tipo de cambio</v>
          </cell>
          <cell r="O8">
            <v>13.094200000000001</v>
          </cell>
          <cell r="P8">
            <v>-27.5</v>
          </cell>
          <cell r="Q8">
            <v>-27.5</v>
          </cell>
          <cell r="R8">
            <v>-27462</v>
          </cell>
          <cell r="T8">
            <v>242854</v>
          </cell>
        </row>
        <row r="9">
          <cell r="A9">
            <v>35947.60937662037</v>
          </cell>
          <cell r="B9" t="str">
            <v>OFICINA</v>
          </cell>
          <cell r="C9" t="str">
            <v>SUCURSAL</v>
          </cell>
          <cell r="D9" t="str">
            <v>SUCURSAL</v>
          </cell>
          <cell r="E9" t="str">
            <v>SUCURSAL</v>
          </cell>
          <cell r="F9" t="str">
            <v>SUCURSAL</v>
          </cell>
          <cell r="L9" t="str">
            <v>FIDEICOMISO</v>
          </cell>
          <cell r="M9" t="str">
            <v xml:space="preserve">FIDEICOMISOS </v>
          </cell>
          <cell r="N9" t="str">
            <v xml:space="preserve">FIDEICOMISOS </v>
          </cell>
          <cell r="P9">
            <v>969.1</v>
          </cell>
          <cell r="Q9">
            <v>969.1</v>
          </cell>
          <cell r="T9">
            <v>135712</v>
          </cell>
        </row>
        <row r="10">
          <cell r="A10" t="str">
            <v>DICIEMBRE  1997 /p</v>
          </cell>
          <cell r="B10" t="str">
            <v>CENTRAL</v>
          </cell>
          <cell r="C10" t="str">
            <v>S.P.S</v>
          </cell>
          <cell r="D10" t="str">
            <v>LA CEIBA</v>
          </cell>
          <cell r="E10" t="str">
            <v>CHOLUTECA</v>
          </cell>
          <cell r="F10" t="str">
            <v>SANTA ROSA</v>
          </cell>
          <cell r="G10" t="str">
            <v>SUB-TOTAL</v>
          </cell>
          <cell r="H10" t="str">
            <v>FOPEME</v>
          </cell>
          <cell r="I10" t="str">
            <v xml:space="preserve">  PRI</v>
          </cell>
          <cell r="J10" t="str">
            <v>UPCA/FONDEI</v>
          </cell>
          <cell r="K10" t="str">
            <v>FOVI</v>
          </cell>
          <cell r="L10" t="str">
            <v>TRANSPORTE</v>
          </cell>
          <cell r="M10" t="str">
            <v xml:space="preserve">FONDEPRO </v>
          </cell>
          <cell r="N10" t="str">
            <v>CRED. Y VAL.</v>
          </cell>
          <cell r="O10" t="str">
            <v>TOTAL</v>
          </cell>
          <cell r="T10">
            <v>151070</v>
          </cell>
        </row>
        <row r="11">
          <cell r="A11" t="str">
            <v>I. ACTIVOS INTERNACIONALES</v>
          </cell>
          <cell r="B11">
            <v>10326937</v>
          </cell>
          <cell r="C11">
            <v>76026</v>
          </cell>
          <cell r="D11">
            <v>18272</v>
          </cell>
          <cell r="E11">
            <v>14775</v>
          </cell>
          <cell r="F11">
            <v>1134</v>
          </cell>
          <cell r="G11">
            <v>10437144</v>
          </cell>
          <cell r="H11">
            <v>0</v>
          </cell>
          <cell r="I11">
            <v>0</v>
          </cell>
          <cell r="J11">
            <v>0</v>
          </cell>
          <cell r="K11">
            <v>0</v>
          </cell>
          <cell r="L11">
            <v>0</v>
          </cell>
          <cell r="M11">
            <v>0</v>
          </cell>
          <cell r="N11">
            <v>0</v>
          </cell>
          <cell r="O11">
            <v>10437144</v>
          </cell>
          <cell r="T11">
            <v>1720</v>
          </cell>
        </row>
        <row r="12">
          <cell r="A12" t="str">
            <v>-</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T12">
            <v>518</v>
          </cell>
        </row>
        <row r="13">
          <cell r="T13">
            <v>1286382</v>
          </cell>
        </row>
        <row r="14">
          <cell r="A14" t="str">
            <v xml:space="preserve">  1. Disp. Internac. (C.P.)</v>
          </cell>
          <cell r="B14">
            <v>7625722</v>
          </cell>
          <cell r="C14">
            <v>76026</v>
          </cell>
          <cell r="D14">
            <v>18272</v>
          </cell>
          <cell r="E14">
            <v>14775</v>
          </cell>
          <cell r="F14">
            <v>1134</v>
          </cell>
          <cell r="G14">
            <v>7735929</v>
          </cell>
          <cell r="H14">
            <v>0</v>
          </cell>
          <cell r="I14">
            <v>0</v>
          </cell>
          <cell r="J14">
            <v>0</v>
          </cell>
          <cell r="K14">
            <v>0</v>
          </cell>
          <cell r="L14">
            <v>0</v>
          </cell>
          <cell r="M14">
            <v>0</v>
          </cell>
          <cell r="N14">
            <v>0</v>
          </cell>
          <cell r="O14">
            <v>7735929</v>
          </cell>
          <cell r="T14">
            <v>2670558</v>
          </cell>
        </row>
        <row r="15">
          <cell r="A15" t="str">
            <v>-</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T15">
            <v>1028725</v>
          </cell>
        </row>
        <row r="16">
          <cell r="A16" t="str">
            <v xml:space="preserve">     A. Tenencia de DEG</v>
          </cell>
          <cell r="B16">
            <v>992</v>
          </cell>
          <cell r="G16">
            <v>992</v>
          </cell>
          <cell r="O16">
            <v>992</v>
          </cell>
          <cell r="T16">
            <v>232301</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T17">
            <v>4078972</v>
          </cell>
        </row>
        <row r="18">
          <cell r="A18" t="str">
            <v xml:space="preserve">     B. Oro y Divisas</v>
          </cell>
          <cell r="B18">
            <v>7572354</v>
          </cell>
          <cell r="C18">
            <v>76026</v>
          </cell>
          <cell r="D18">
            <v>18272</v>
          </cell>
          <cell r="E18">
            <v>14775</v>
          </cell>
          <cell r="F18">
            <v>1134</v>
          </cell>
          <cell r="G18">
            <v>7682561</v>
          </cell>
          <cell r="H18">
            <v>0</v>
          </cell>
          <cell r="I18">
            <v>0</v>
          </cell>
          <cell r="J18">
            <v>0</v>
          </cell>
          <cell r="K18">
            <v>0</v>
          </cell>
          <cell r="L18">
            <v>0</v>
          </cell>
          <cell r="M18">
            <v>0</v>
          </cell>
          <cell r="N18">
            <v>0</v>
          </cell>
          <cell r="O18">
            <v>7682561</v>
          </cell>
          <cell r="T18">
            <v>4274021</v>
          </cell>
        </row>
        <row r="19">
          <cell r="A19" t="str">
            <v xml:space="preserve">    </v>
          </cell>
          <cell r="B19" t="str">
            <v>-</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T19">
            <v>179550</v>
          </cell>
        </row>
        <row r="20">
          <cell r="A20" t="str">
            <v xml:space="preserve">        a) Oro</v>
          </cell>
          <cell r="B20">
            <v>84178</v>
          </cell>
          <cell r="G20">
            <v>84178</v>
          </cell>
          <cell r="O20">
            <v>84178</v>
          </cell>
          <cell r="T20">
            <v>214488</v>
          </cell>
        </row>
        <row r="21">
          <cell r="A21" t="str">
            <v xml:space="preserve">        b) Bill. y Mons. Extranj.</v>
          </cell>
          <cell r="B21">
            <v>59355</v>
          </cell>
          <cell r="C21">
            <v>76026</v>
          </cell>
          <cell r="D21">
            <v>18272</v>
          </cell>
          <cell r="E21">
            <v>14775</v>
          </cell>
          <cell r="F21">
            <v>1134</v>
          </cell>
          <cell r="G21">
            <v>169562</v>
          </cell>
          <cell r="O21">
            <v>169562</v>
          </cell>
        </row>
        <row r="22">
          <cell r="A22" t="str">
            <v xml:space="preserve">        c) Dep. a Vta. Bco. Ext.</v>
          </cell>
          <cell r="B22">
            <v>1140274</v>
          </cell>
          <cell r="C22" t="str">
            <v xml:space="preserve"> </v>
          </cell>
          <cell r="E22" t="str">
            <v xml:space="preserve"> </v>
          </cell>
          <cell r="G22">
            <v>1140274</v>
          </cell>
          <cell r="H22" t="str">
            <v xml:space="preserve"> </v>
          </cell>
          <cell r="O22">
            <v>1140274</v>
          </cell>
          <cell r="T22">
            <v>22515</v>
          </cell>
        </row>
        <row r="23">
          <cell r="A23" t="str">
            <v xml:space="preserve">        d) Dep. a plazo Bco. Ext.</v>
          </cell>
          <cell r="B23">
            <v>6140368</v>
          </cell>
          <cell r="G23">
            <v>6140368</v>
          </cell>
          <cell r="O23">
            <v>6140368</v>
          </cell>
          <cell r="T23">
            <v>23497</v>
          </cell>
        </row>
        <row r="24">
          <cell r="A24" t="str">
            <v xml:space="preserve">        e) Inv. en Bcos. del Ext.</v>
          </cell>
          <cell r="B24">
            <v>148179</v>
          </cell>
          <cell r="G24">
            <v>148179</v>
          </cell>
          <cell r="O24">
            <v>148179</v>
          </cell>
          <cell r="T24">
            <v>0</v>
          </cell>
        </row>
        <row r="25">
          <cell r="T25">
            <v>306767</v>
          </cell>
        </row>
        <row r="26">
          <cell r="A26" t="str">
            <v xml:space="preserve">     C. Aporte en Oro y Divisas</v>
          </cell>
          <cell r="B26">
            <v>52376</v>
          </cell>
          <cell r="C26">
            <v>0</v>
          </cell>
          <cell r="D26">
            <v>0</v>
          </cell>
          <cell r="E26">
            <v>0</v>
          </cell>
          <cell r="F26">
            <v>0</v>
          </cell>
          <cell r="G26">
            <v>52376</v>
          </cell>
          <cell r="H26">
            <v>0</v>
          </cell>
          <cell r="I26">
            <v>0</v>
          </cell>
          <cell r="J26">
            <v>0</v>
          </cell>
          <cell r="K26">
            <v>0</v>
          </cell>
          <cell r="L26">
            <v>0</v>
          </cell>
          <cell r="M26">
            <v>0</v>
          </cell>
          <cell r="N26">
            <v>0</v>
          </cell>
          <cell r="O26">
            <v>52376</v>
          </cell>
          <cell r="T26">
            <v>606149</v>
          </cell>
        </row>
        <row r="27">
          <cell r="A27" t="str">
            <v>-</v>
          </cell>
          <cell r="B27" t="str">
            <v>-</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T27">
            <v>172139</v>
          </cell>
        </row>
        <row r="28">
          <cell r="A28" t="str">
            <v xml:space="preserve">        a) FOCEM</v>
          </cell>
          <cell r="B28">
            <v>52376</v>
          </cell>
          <cell r="G28">
            <v>52376</v>
          </cell>
          <cell r="O28">
            <v>52376</v>
          </cell>
          <cell r="T28">
            <v>34911</v>
          </cell>
        </row>
        <row r="29">
          <cell r="T29" t="str">
            <v xml:space="preserve"> </v>
          </cell>
        </row>
        <row r="30">
          <cell r="A30" t="str">
            <v xml:space="preserve">  2. Otros Activos Internacs. (L.P.)</v>
          </cell>
          <cell r="B30">
            <v>1284695</v>
          </cell>
          <cell r="C30">
            <v>0</v>
          </cell>
          <cell r="D30">
            <v>0</v>
          </cell>
          <cell r="E30">
            <v>0</v>
          </cell>
          <cell r="F30">
            <v>0</v>
          </cell>
          <cell r="G30">
            <v>1284695</v>
          </cell>
          <cell r="H30">
            <v>0</v>
          </cell>
          <cell r="I30">
            <v>0</v>
          </cell>
          <cell r="J30">
            <v>0</v>
          </cell>
          <cell r="K30">
            <v>0</v>
          </cell>
          <cell r="L30">
            <v>0</v>
          </cell>
          <cell r="M30">
            <v>0</v>
          </cell>
          <cell r="N30">
            <v>0</v>
          </cell>
          <cell r="O30">
            <v>1284695</v>
          </cell>
          <cell r="T30">
            <v>0</v>
          </cell>
        </row>
        <row r="31">
          <cell r="A31" t="str">
            <v>-</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row>
        <row r="32">
          <cell r="A32" t="str">
            <v xml:space="preserve">     A. Aportes en M/E a Inst. Int.</v>
          </cell>
          <cell r="B32">
            <v>515739</v>
          </cell>
          <cell r="C32">
            <v>0</v>
          </cell>
          <cell r="D32">
            <v>0</v>
          </cell>
          <cell r="E32">
            <v>0</v>
          </cell>
          <cell r="F32">
            <v>0</v>
          </cell>
          <cell r="G32">
            <v>515739</v>
          </cell>
          <cell r="H32">
            <v>0</v>
          </cell>
          <cell r="I32">
            <v>0</v>
          </cell>
          <cell r="J32">
            <v>0</v>
          </cell>
          <cell r="K32">
            <v>0</v>
          </cell>
          <cell r="L32">
            <v>0</v>
          </cell>
          <cell r="M32">
            <v>0</v>
          </cell>
          <cell r="N32">
            <v>0</v>
          </cell>
          <cell r="O32">
            <v>515739</v>
          </cell>
          <cell r="T32">
            <v>0</v>
          </cell>
        </row>
        <row r="33">
          <cell r="A33" t="str">
            <v>-</v>
          </cell>
          <cell r="B33" t="str">
            <v>-</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T33">
            <v>0</v>
          </cell>
        </row>
        <row r="34">
          <cell r="A34" t="str">
            <v xml:space="preserve">        a) BIRF</v>
          </cell>
          <cell r="B34">
            <v>3065</v>
          </cell>
          <cell r="G34">
            <v>3065</v>
          </cell>
          <cell r="O34">
            <v>3065</v>
          </cell>
          <cell r="T34">
            <v>0</v>
          </cell>
        </row>
        <row r="35">
          <cell r="A35" t="str">
            <v xml:space="preserve">        b) Corp. Financ. Internac.</v>
          </cell>
          <cell r="B35">
            <v>9362</v>
          </cell>
          <cell r="G35">
            <v>9362</v>
          </cell>
          <cell r="O35">
            <v>9362</v>
          </cell>
          <cell r="T35">
            <v>0</v>
          </cell>
        </row>
        <row r="36">
          <cell r="A36" t="str">
            <v xml:space="preserve">        c) BID</v>
          </cell>
          <cell r="B36">
            <v>214507</v>
          </cell>
          <cell r="G36">
            <v>214507</v>
          </cell>
          <cell r="O36">
            <v>214507</v>
          </cell>
          <cell r="T36">
            <v>0</v>
          </cell>
        </row>
        <row r="37">
          <cell r="A37" t="str">
            <v xml:space="preserve">        d) Asoc. Internac. de Fom.</v>
          </cell>
          <cell r="B37">
            <v>474</v>
          </cell>
          <cell r="G37">
            <v>474</v>
          </cell>
          <cell r="O37">
            <v>474</v>
          </cell>
          <cell r="T37">
            <v>0</v>
          </cell>
        </row>
        <row r="38">
          <cell r="A38" t="str">
            <v xml:space="preserve">        e) BLADEX</v>
          </cell>
          <cell r="B38">
            <v>12567</v>
          </cell>
          <cell r="G38">
            <v>12567</v>
          </cell>
          <cell r="O38">
            <v>12567</v>
          </cell>
          <cell r="T38">
            <v>128304</v>
          </cell>
        </row>
        <row r="39">
          <cell r="A39" t="str">
            <v xml:space="preserve">        f)  BCIE</v>
          </cell>
          <cell r="B39">
            <v>263455</v>
          </cell>
          <cell r="G39">
            <v>263455</v>
          </cell>
          <cell r="O39">
            <v>263455</v>
          </cell>
          <cell r="T39">
            <v>0</v>
          </cell>
        </row>
        <row r="40">
          <cell r="A40" t="str">
            <v xml:space="preserve">        g) Corp. Interamer. de Inversiones</v>
          </cell>
          <cell r="B40">
            <v>12309</v>
          </cell>
          <cell r="C40" t="str">
            <v xml:space="preserve"> </v>
          </cell>
          <cell r="G40">
            <v>12309</v>
          </cell>
          <cell r="O40">
            <v>12309</v>
          </cell>
          <cell r="T40">
            <v>0</v>
          </cell>
        </row>
        <row r="41">
          <cell r="T41">
            <v>0</v>
          </cell>
        </row>
        <row r="42">
          <cell r="A42" t="str">
            <v xml:space="preserve">     B. Aportes en M/N a Inst. Int.</v>
          </cell>
          <cell r="B42">
            <v>768956</v>
          </cell>
          <cell r="C42">
            <v>0</v>
          </cell>
          <cell r="D42">
            <v>0</v>
          </cell>
          <cell r="E42">
            <v>0</v>
          </cell>
          <cell r="F42">
            <v>0</v>
          </cell>
          <cell r="G42">
            <v>768956</v>
          </cell>
          <cell r="H42">
            <v>0</v>
          </cell>
          <cell r="I42">
            <v>0</v>
          </cell>
          <cell r="J42">
            <v>0</v>
          </cell>
          <cell r="K42">
            <v>0</v>
          </cell>
          <cell r="L42">
            <v>0</v>
          </cell>
          <cell r="M42">
            <v>0</v>
          </cell>
          <cell r="N42">
            <v>0</v>
          </cell>
          <cell r="O42">
            <v>768956</v>
          </cell>
          <cell r="T42">
            <v>0</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T43">
            <v>0</v>
          </cell>
        </row>
        <row r="44">
          <cell r="A44" t="str">
            <v xml:space="preserve">        a) BIRF</v>
          </cell>
          <cell r="B44">
            <v>27587</v>
          </cell>
          <cell r="G44">
            <v>27587</v>
          </cell>
          <cell r="O44">
            <v>27587</v>
          </cell>
        </row>
        <row r="45">
          <cell r="A45" t="str">
            <v xml:space="preserve">        b) BID</v>
          </cell>
          <cell r="B45">
            <v>283846</v>
          </cell>
          <cell r="G45">
            <v>283846</v>
          </cell>
          <cell r="O45">
            <v>283846</v>
          </cell>
          <cell r="T45">
            <v>0</v>
          </cell>
        </row>
        <row r="46">
          <cell r="A46" t="str">
            <v xml:space="preserve">        c) Asoc. Internac. de Fom.</v>
          </cell>
          <cell r="B46">
            <v>797</v>
          </cell>
          <cell r="G46">
            <v>797</v>
          </cell>
          <cell r="O46">
            <v>797</v>
          </cell>
          <cell r="T46">
            <v>0</v>
          </cell>
        </row>
        <row r="47">
          <cell r="A47" t="str">
            <v xml:space="preserve">        d) BCIE</v>
          </cell>
          <cell r="B47">
            <v>456726</v>
          </cell>
          <cell r="G47">
            <v>456726</v>
          </cell>
          <cell r="O47">
            <v>456726</v>
          </cell>
          <cell r="T47">
            <v>7735929</v>
          </cell>
        </row>
        <row r="48">
          <cell r="T48">
            <v>735343</v>
          </cell>
        </row>
        <row r="49">
          <cell r="A49" t="str">
            <v xml:space="preserve">  3. Otros </v>
          </cell>
          <cell r="B49">
            <v>1416520</v>
          </cell>
          <cell r="C49">
            <v>0</v>
          </cell>
          <cell r="D49">
            <v>0</v>
          </cell>
          <cell r="E49">
            <v>0</v>
          </cell>
          <cell r="F49">
            <v>0</v>
          </cell>
          <cell r="G49">
            <v>1416520</v>
          </cell>
          <cell r="H49">
            <v>0</v>
          </cell>
          <cell r="I49">
            <v>0</v>
          </cell>
          <cell r="J49">
            <v>0</v>
          </cell>
          <cell r="K49">
            <v>0</v>
          </cell>
          <cell r="L49">
            <v>0</v>
          </cell>
          <cell r="M49">
            <v>0</v>
          </cell>
          <cell r="N49">
            <v>0</v>
          </cell>
          <cell r="O49">
            <v>1416520</v>
          </cell>
          <cell r="T49">
            <v>515739</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T50">
            <v>656300</v>
          </cell>
        </row>
        <row r="51">
          <cell r="A51" t="str">
            <v xml:space="preserve">     A. Depósitos a Plazo BCIE</v>
          </cell>
          <cell r="B51">
            <v>10800</v>
          </cell>
          <cell r="G51">
            <v>10800</v>
          </cell>
          <cell r="O51">
            <v>10800</v>
          </cell>
          <cell r="T51">
            <v>235076</v>
          </cell>
        </row>
        <row r="52">
          <cell r="A52" t="str">
            <v xml:space="preserve">     B. Préstamo Compens. BCIE</v>
          </cell>
          <cell r="B52">
            <v>24088</v>
          </cell>
          <cell r="G52">
            <v>24088</v>
          </cell>
          <cell r="O52">
            <v>24088</v>
          </cell>
          <cell r="T52">
            <v>7734937</v>
          </cell>
        </row>
        <row r="53">
          <cell r="A53" t="str">
            <v xml:space="preserve">     C. Otros B.C. Nicaragua</v>
          </cell>
          <cell r="B53">
            <v>1381632</v>
          </cell>
          <cell r="G53">
            <v>1381632</v>
          </cell>
          <cell r="O53">
            <v>1381632</v>
          </cell>
          <cell r="T53">
            <v>606149</v>
          </cell>
        </row>
        <row r="54">
          <cell r="A54" t="str">
            <v xml:space="preserve">     D. BIAPE</v>
          </cell>
          <cell r="G54">
            <v>0</v>
          </cell>
          <cell r="K54">
            <v>0</v>
          </cell>
          <cell r="O54">
            <v>0</v>
          </cell>
          <cell r="T54">
            <v>129194</v>
          </cell>
        </row>
      </sheetData>
      <sheetData sheetId="1" refreshError="1"/>
      <sheetData sheetId="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y-Table_Final"/>
      <sheetName val="StRp_Tbl1"/>
      <sheetName val="Ury-Table Final"/>
      <sheetName val="Ury-Table_Final1"/>
    </sheetNames>
    <sheetDataSet>
      <sheetData sheetId="0" refreshError="1"/>
      <sheetData sheetId="1"/>
      <sheetData sheetId="2" refreshError="1"/>
      <sheetData sheetId="3"/>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Combine_PRM"/>
      <sheetName val="Adjustment March00"/>
      <sheetName val="Proj_Subs"/>
      <sheetName val="Oblig_Ptrn"/>
      <sheetName val="PRGF Disb"/>
      <sheetName val="A"/>
      <sheetName val="Canada"/>
      <sheetName val="France"/>
      <sheetName val="Italy"/>
      <sheetName val="Korea"/>
      <sheetName val="Norway"/>
      <sheetName val="SFD"/>
      <sheetName val="Switzerland"/>
      <sheetName val="Reserve19"/>
    </sheetNames>
    <sheetDataSet>
      <sheetData sheetId="0" refreshError="1">
        <row r="12">
          <cell r="J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MX-Input"/>
      <sheetName val="ADJUST"/>
      <sheetName val="EXPORTS"/>
      <sheetName val="IMPORTS"/>
      <sheetName val="SERVICES"/>
      <sheetName val="INCOME"/>
      <sheetName val="TRANSFERS"/>
      <sheetName val="TOT"/>
      <sheetName val="BOP"/>
      <sheetName val="FINANCIAL"/>
      <sheetName val="RESERVES"/>
      <sheetName val="PRIVATE DEBT"/>
      <sheetName val="GOVT DEBT"/>
      <sheetName val="DMX-Output"/>
      <sheetName val="RMSM-X mini"/>
      <sheetName val="Repayment - disbursed funding"/>
      <sheetName val="New lending pipeline"/>
      <sheetName val="ADB SUMMARY PROJECTIONS"/>
      <sheetName val="Data-Input"/>
      <sheetName val="Inp_Outp_debt"/>
    </sheetNames>
    <sheetDataSet>
      <sheetData sheetId="0">
        <row r="33">
          <cell r="B33" t="str">
            <v>\\data2\apd\Data\PNG\DMX\PNG_MT.dmx</v>
          </cell>
        </row>
      </sheetData>
      <sheetData sheetId="1" refreshError="1"/>
      <sheetData sheetId="2">
        <row r="30">
          <cell r="J30">
            <v>745.50322703810525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H7">
            <v>1.3484500000000001</v>
          </cell>
        </row>
      </sheetData>
      <sheetData sheetId="20">
        <row r="4">
          <cell r="E4">
            <v>0</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BefDPt"/>
      <sheetName val="DetODANStDPt"/>
      <sheetName val="DOC"/>
      <sheetName val="OUT-HUB"/>
      <sheetName val="IN-HUB"/>
      <sheetName val="HIPC M breakdown"/>
      <sheetName val="Team Input"/>
      <sheetName val="conditions of new borrowing"/>
      <sheetName val="Assumptions"/>
      <sheetName val="Reference"/>
      <sheetName val="newIMF"/>
      <sheetName val="newIDA"/>
      <sheetName val="newAFDF"/>
      <sheetName val="newBADEA"/>
      <sheetName val="newBOAD"/>
      <sheetName val="newECOWAS"/>
      <sheetName val="newEIB"/>
      <sheetName val="newFSID"/>
      <sheetName val="newIFAD"/>
      <sheetName val="newIsDB"/>
      <sheetName val="newOPEP"/>
      <sheetName val="newAFD"/>
      <sheetName val="newPC"/>
      <sheetName val="newNonPC"/>
      <sheetName val="newSAD"/>
      <sheetName val="SUMMARY"/>
      <sheetName val="Debt99"/>
      <sheetName val="Ass._Amen."/>
      <sheetName val="DEBT_02 (2)"/>
      <sheetName val="X_Rates"/>
      <sheetName val="DEBT_02"/>
      <sheetName val="mult"/>
      <sheetName val="check"/>
      <sheetName val="NPV"/>
      <sheetName val="Debt_Service"/>
      <sheetName val="NPV_Comp."/>
      <sheetName val="Debt_Ind."/>
      <sheetName val="Sensitivity"/>
      <sheetName val="Credpart"/>
      <sheetName val="IDA_Del."/>
      <sheetName val="IMF_Del"/>
      <sheetName val="Beyond"/>
      <sheetName val="Status"/>
      <sheetName val="Panel1"/>
      <sheetName val="Panel2"/>
      <sheetName val="Panel3"/>
      <sheetName val="NPV DRC way"/>
      <sheetName val="Debt_Service DRC way"/>
      <sheetName val="NStCptP"/>
      <sheetName val="N99rev"/>
      <sheetName val="IMFRepNaples"/>
      <sheetName val="INPUT SHEETS=&gt;"/>
      <sheetName val="X_Rate01"/>
      <sheetName val="X_Rate99"/>
      <sheetName val="Chart 1"/>
      <sheetName val="Fig1"/>
      <sheetName val="Legal (1999)"/>
      <sheetName val="Cond (1999)"/>
      <sheetName val="After (1999)"/>
      <sheetName val="DRC way (1999)"/>
      <sheetName val="NC arrears (1999)"/>
      <sheetName val="Before (1999)"/>
      <sheetName val="Legal (2002)"/>
      <sheetName val="Cond (2002)"/>
      <sheetName val="After (2002)"/>
      <sheetName val="DRC way (2002)"/>
      <sheetName val="NC arrears (2002)"/>
      <sheetName val="Before (2002)"/>
      <sheetName val="DetailBefNRevODA"/>
      <sheetName val="DetailBefNRev"/>
      <sheetName val="IMFREPSNSt"/>
      <sheetName val="HIPCDPtP"/>
      <sheetName val="HIPCCPtP"/>
      <sheetName val="BeyondCPtP"/>
      <sheetName val="BeyondDPtP"/>
      <sheetName val="Legal"/>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7">
          <cell r="C7" t="str">
            <v>...</v>
          </cell>
          <cell r="D7">
            <v>301.47515648381483</v>
          </cell>
          <cell r="E7">
            <v>308.77452520791968</v>
          </cell>
          <cell r="F7">
            <v>288.68102066703767</v>
          </cell>
          <cell r="G7">
            <v>288.88230774391542</v>
          </cell>
          <cell r="H7">
            <v>324.66718005590445</v>
          </cell>
          <cell r="I7">
            <v>381.09170035446317</v>
          </cell>
          <cell r="J7">
            <v>443.44913639682881</v>
          </cell>
          <cell r="K7">
            <v>483.41290740153562</v>
          </cell>
          <cell r="L7">
            <v>513.16238703519502</v>
          </cell>
          <cell r="M7">
            <v>539.34819878264523</v>
          </cell>
          <cell r="N7">
            <v>570.53354250037376</v>
          </cell>
          <cell r="O7">
            <v>604.73166898730733</v>
          </cell>
          <cell r="P7">
            <v>642.29761635857017</v>
          </cell>
          <cell r="Q7">
            <v>682.94166292785303</v>
          </cell>
          <cell r="R7">
            <v>728.25573136033029</v>
          </cell>
          <cell r="S7">
            <v>778.10532330365334</v>
          </cell>
          <cell r="T7">
            <v>834.55749447936705</v>
          </cell>
          <cell r="U7">
            <v>898.13784331199838</v>
          </cell>
          <cell r="V7">
            <v>969.33604475901609</v>
          </cell>
          <cell r="W7">
            <v>1047.0010220228439</v>
          </cell>
          <cell r="X7">
            <v>1131.8759869121252</v>
          </cell>
          <cell r="Y7">
            <v>1222.0011703897142</v>
          </cell>
          <cell r="Z7">
            <v>1318.7634296607159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 val="QPro_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QPro_index"/>
      <sheetName val="Assump"/>
      <sheetName val="Last"/>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kursi"/>
      <sheetName val="Dep fonct"/>
      <sheetName val="zambia"/>
      <sheetName val="DMX IN-A"/>
      <sheetName val="Macroframework-Ver.1"/>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C"/>
      <sheetName val="Pre-GFS2001 (MOFED)"/>
      <sheetName val="Official (2)"/>
      <sheetName val="Bridge Table_CY"/>
      <sheetName val="Mnth_BoM_data"/>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OldFig5(data)"/>
      <sheetName val="Exports"/>
      <sheetName val="J(Priv.Cap)"/>
      <sheetName val="GNP AND GDP"/>
      <sheetName val="Inp_Macro"/>
      <sheetName val="CPIINDEX"/>
      <sheetName val="seignior"/>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Dep_fonct"/>
      <sheetName val="Pre-GFS2001_(MOFED)"/>
      <sheetName val="Official_(2)"/>
      <sheetName val="Bridge_Table_CY"/>
      <sheetName val="DMX_IN-A"/>
      <sheetName val="Macroframework-Ver_1"/>
      <sheetName val="SEFI (T1)"/>
      <sheetName val="PDVSA"/>
      <sheetName val="Oin"/>
      <sheetName val="Scratch_pad5"/>
      <sheetName val="Sel__Ind_-MacroframeworkI5"/>
      <sheetName val="Annual_Meetings_Selec_Indicato5"/>
      <sheetName val="GDP_Prod__-_Input5"/>
      <sheetName val="National_Accounts5"/>
      <sheetName val="Chart_real_growth_rates5"/>
      <sheetName val="Figure_35"/>
      <sheetName val="INE_PIBprod5"/>
      <sheetName val="PIN_Selected_Indicators_5"/>
      <sheetName val="weekly-monthly_Rep_5"/>
      <sheetName val="RED_TABLES5"/>
      <sheetName val="Basic_Data5"/>
      <sheetName val="Excel_macros5"/>
      <sheetName val="moz_macroframework_Brief_Feb205"/>
      <sheetName val="wage_growth5"/>
      <sheetName val="FY_08-13MTB(LY_std)3"/>
      <sheetName val="PIB_EN_CORR3"/>
      <sheetName val="продаја_-_графикони3"/>
      <sheetName val="Fiscal_Scenarios3"/>
      <sheetName val="ExIm_bfSBA043"/>
      <sheetName val="KA_bfSBA043"/>
      <sheetName val="Table_33"/>
      <sheetName val="Table_43"/>
      <sheetName val="Table_53"/>
      <sheetName val="Table_63"/>
      <sheetName val="WEO_Flash(old)1"/>
      <sheetName val="DSA_output1"/>
      <sheetName val="Mnth_BoM_data2"/>
      <sheetName val="Dep_fonct1"/>
      <sheetName val="DMX_IN-A1"/>
      <sheetName val="Macroframework-Ver_11"/>
      <sheetName val="Pre-GFS2001_(MOFED)1"/>
      <sheetName val="Official_(2)1"/>
      <sheetName val="Bridge_Table_CY1"/>
      <sheetName val="J(Priv_Cap)"/>
      <sheetName val="GNP_AND_GDP"/>
      <sheetName val="SEFI_(T1)"/>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uth"/>
      <sheetName val="Debt"/>
      <sheetName val="DebtServ"/>
      <sheetName val="Macro"/>
      <sheetName val="BOP"/>
      <sheetName val="BOP for CPD"/>
      <sheetName val="Translator"/>
      <sheetName val="ExtFin05"/>
      <sheetName val="Translator (2)"/>
      <sheetName val="Exp"/>
      <sheetName val="Imp"/>
      <sheetName val="Serv"/>
      <sheetName val="Cap"/>
      <sheetName val="Trade"/>
      <sheetName val="Res"/>
      <sheetName val="Ind-Exp"/>
      <sheetName val="Ind-Imp"/>
      <sheetName val="Output"/>
      <sheetName val="Sharedata"/>
      <sheetName val="WEO"/>
      <sheetName val="WETA"/>
      <sheetName val="Fiscal impact of HIPC"/>
      <sheetName val="Ext. Fin. R&amp;S"/>
      <sheetName val="Fund Credit"/>
      <sheetName val="Phasing"/>
      <sheetName val="Vulnerability"/>
      <sheetName val="MacroFramework"/>
      <sheetName val="SEI"/>
      <sheetName val="Imp:Trade"/>
      <sheetName val="BOP_for_CPD"/>
      <sheetName val="Translator_(2)"/>
      <sheetName val="Fiscal_impact_of_HIPC"/>
      <sheetName val="Ext__Fin__R&amp;S"/>
      <sheetName val="Fund_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Imports (values in millions of USD)</v>
          </cell>
        </row>
        <row r="10">
          <cell r="C10">
            <v>1643.1232975691928</v>
          </cell>
          <cell r="D10">
            <v>1840.4259000000002</v>
          </cell>
          <cell r="E10">
            <v>2149.0379000000003</v>
          </cell>
          <cell r="F10">
            <v>2535.3987999999999</v>
          </cell>
          <cell r="G10">
            <v>2676.6294000000003</v>
          </cell>
          <cell r="H10">
            <v>2855.3443000000002</v>
          </cell>
          <cell r="I10">
            <v>2943.8055935999996</v>
          </cell>
          <cell r="O10">
            <v>4870.5660476311241</v>
          </cell>
          <cell r="P10">
            <v>5278.2675366758785</v>
          </cell>
          <cell r="Q10">
            <v>5690.9579700791473</v>
          </cell>
          <cell r="R10">
            <v>6091.0323153757117</v>
          </cell>
          <cell r="S10">
            <v>6518.1613882171978</v>
          </cell>
          <cell r="T10">
            <v>6974.099863998068</v>
          </cell>
          <cell r="U10">
            <v>7460.7111753586096</v>
          </cell>
          <cell r="V10">
            <v>7979.9739265698672</v>
          </cell>
          <cell r="W10">
            <v>8533.9886659846834</v>
          </cell>
          <cell r="X10">
            <v>9124.9850353442907</v>
          </cell>
          <cell r="Y10">
            <v>9755.329315648376</v>
          </cell>
          <cell r="Z10">
            <v>10427.532390256354</v>
          </cell>
          <cell r="AA10">
            <v>11144.258146890295</v>
          </cell>
          <cell r="AB10">
            <v>11908.332341257472</v>
          </cell>
          <cell r="AC10">
            <v>12722.751946104454</v>
          </cell>
          <cell r="AD10">
            <v>13590.695010657004</v>
          </cell>
          <cell r="AE10">
            <v>14515.531056592732</v>
          </cell>
          <cell r="AF10">
            <v>15500.832037938319</v>
          </cell>
          <cell r="AG10">
            <v>16550.383893582461</v>
          </cell>
        </row>
        <row r="11">
          <cell r="C11">
            <v>1538.3202832271954</v>
          </cell>
          <cell r="D11">
            <v>1722.0982165000003</v>
          </cell>
          <cell r="E11">
            <v>2017.2504365000004</v>
          </cell>
          <cell r="F11">
            <v>2370.597878</v>
          </cell>
          <cell r="G11">
            <v>2509.6484890000002</v>
          </cell>
          <cell r="H11">
            <v>2669.7469205000002</v>
          </cell>
          <cell r="I11">
            <v>2769.4582300159996</v>
          </cell>
          <cell r="O11">
            <v>4553.9792545351011</v>
          </cell>
          <cell r="P11">
            <v>4935.1801467919468</v>
          </cell>
          <cell r="Q11">
            <v>5321.0457020240028</v>
          </cell>
          <cell r="R11">
            <v>5695.1152148762912</v>
          </cell>
          <cell r="S11">
            <v>6094.4808979830796</v>
          </cell>
          <cell r="T11">
            <v>6520.7833728381938</v>
          </cell>
          <cell r="U11">
            <v>6975.7649489603</v>
          </cell>
          <cell r="V11">
            <v>7461.2756213428256</v>
          </cell>
          <cell r="W11">
            <v>7979.279402695679</v>
          </cell>
          <cell r="X11">
            <v>8531.8610080469116</v>
          </cell>
          <cell r="Y11">
            <v>9121.2329101312316</v>
          </cell>
          <cell r="Z11">
            <v>9749.7427848896914</v>
          </cell>
          <cell r="AA11">
            <v>10419.881367342427</v>
          </cell>
          <cell r="AB11">
            <v>11134.290739075737</v>
          </cell>
          <cell r="AC11">
            <v>11895.773069607665</v>
          </cell>
          <cell r="AD11">
            <v>12707.299834964298</v>
          </cell>
          <cell r="AE11">
            <v>13572.021537914205</v>
          </cell>
          <cell r="AF11">
            <v>14493.277955472329</v>
          </cell>
          <cell r="AG11">
            <v>15474.6089404996</v>
          </cell>
        </row>
        <row r="12">
          <cell r="C12" t="str">
            <v>...</v>
          </cell>
          <cell r="D12">
            <v>11.946662556334672</v>
          </cell>
          <cell r="E12">
            <v>17.139104911209358</v>
          </cell>
          <cell r="F12">
            <v>17.516290248674807</v>
          </cell>
          <cell r="G12">
            <v>5.8656346692300758</v>
          </cell>
          <cell r="H12">
            <v>6.3793169522235758</v>
          </cell>
          <cell r="I12">
            <v>3.734859988051781</v>
          </cell>
          <cell r="O12">
            <v>8.1478906204745556</v>
          </cell>
          <cell r="P12">
            <v>8.3707208783883971</v>
          </cell>
          <cell r="Q12">
            <v>7.8186721407299302</v>
          </cell>
          <cell r="R12">
            <v>7.0300000000000296</v>
          </cell>
          <cell r="S12">
            <v>7.0124249999999932</v>
          </cell>
          <cell r="T12">
            <v>6.9948939375000094</v>
          </cell>
          <cell r="U12">
            <v>6.9774067026562534</v>
          </cell>
          <cell r="V12">
            <v>6.9599631858996247</v>
          </cell>
          <cell r="W12">
            <v>6.9425632779348518</v>
          </cell>
          <cell r="X12">
            <v>6.9252068697400375</v>
          </cell>
          <cell r="Y12">
            <v>6.9078938525656781</v>
          </cell>
          <cell r="Z12">
            <v>6.8906241179342658</v>
          </cell>
          <cell r="AA12">
            <v>6.8733975576394215</v>
          </cell>
          <cell r="AB12">
            <v>6.8562140637453268</v>
          </cell>
          <cell r="AC12">
            <v>6.8390735285859705</v>
          </cell>
          <cell r="AD12">
            <v>6.8219758447644949</v>
          </cell>
          <cell r="AE12">
            <v>6.804920905152585</v>
          </cell>
          <cell r="AF12">
            <v>6.7879086028897291</v>
          </cell>
          <cell r="AG12">
            <v>6.7709388313824661</v>
          </cell>
        </row>
        <row r="13">
          <cell r="C13">
            <v>100</v>
          </cell>
          <cell r="D13">
            <v>97.662026299737775</v>
          </cell>
          <cell r="E13">
            <v>93.991937024323761</v>
          </cell>
          <cell r="F13">
            <v>88.995468599320034</v>
          </cell>
          <cell r="G13">
            <v>90.710517319046573</v>
          </cell>
          <cell r="H13">
            <v>96.961500394668619</v>
          </cell>
          <cell r="I13">
            <v>94.207429802151381</v>
          </cell>
          <cell r="O13">
            <v>106.5073808294062</v>
          </cell>
          <cell r="P13">
            <v>105.69280623234724</v>
          </cell>
          <cell r="Q13">
            <v>104.87653944517477</v>
          </cell>
          <cell r="R13">
            <v>104.27319046802087</v>
          </cell>
          <cell r="S13">
            <v>103.88900891545907</v>
          </cell>
          <cell r="T13">
            <v>103.50624283186553</v>
          </cell>
          <cell r="U13">
            <v>103.12488700212155</v>
          </cell>
          <cell r="V13">
            <v>102.74493623032288</v>
          </cell>
          <cell r="W13">
            <v>102.36638533970891</v>
          </cell>
          <cell r="X13">
            <v>101.9892291725922</v>
          </cell>
          <cell r="Y13">
            <v>101.61346259028815</v>
          </cell>
          <cell r="Z13">
            <v>101.23908047304499</v>
          </cell>
          <cell r="AA13">
            <v>100.86607771997404</v>
          </cell>
          <cell r="AB13">
            <v>100.49444924898022</v>
          </cell>
          <cell r="AC13">
            <v>100.12418999669276</v>
          </cell>
          <cell r="AD13">
            <v>99.755294918396302</v>
          </cell>
          <cell r="AE13">
            <v>99.387758987962073</v>
          </cell>
          <cell r="AF13">
            <v>99.02157719777945</v>
          </cell>
          <cell r="AG13">
            <v>98.656744558687734</v>
          </cell>
        </row>
        <row r="14">
          <cell r="C14" t="str">
            <v>...</v>
          </cell>
          <cell r="D14">
            <v>-2.3379737002622303</v>
          </cell>
          <cell r="E14">
            <v>-3.7579491379280072</v>
          </cell>
          <cell r="F14">
            <v>-5.3158479154554623</v>
          </cell>
          <cell r="G14">
            <v>1.9271191519290909</v>
          </cell>
          <cell r="H14">
            <v>6.891133752039047</v>
          </cell>
          <cell r="I14">
            <v>-2.8403753874549853</v>
          </cell>
          <cell r="O14">
            <v>-1.728102037621071</v>
          </cell>
          <cell r="P14">
            <v>-0.76480577281651252</v>
          </cell>
          <cell r="Q14">
            <v>-0.77230117760147543</v>
          </cell>
          <cell r="R14">
            <v>-0.57529451328750536</v>
          </cell>
          <cell r="S14">
            <v>-0.36843751575782457</v>
          </cell>
          <cell r="T14">
            <v>-0.36843751575782457</v>
          </cell>
          <cell r="U14">
            <v>-0.36843751575782457</v>
          </cell>
          <cell r="V14">
            <v>-0.36843751575782457</v>
          </cell>
          <cell r="W14">
            <v>-0.36843751575782457</v>
          </cell>
          <cell r="X14">
            <v>-0.36843751575782457</v>
          </cell>
          <cell r="Y14">
            <v>-0.36843751575782457</v>
          </cell>
          <cell r="Z14">
            <v>-0.36843751575781347</v>
          </cell>
          <cell r="AA14">
            <v>-0.36843751575782457</v>
          </cell>
          <cell r="AB14">
            <v>-0.36843751575782457</v>
          </cell>
          <cell r="AC14">
            <v>-0.36843751575782457</v>
          </cell>
          <cell r="AD14">
            <v>-0.36843751575782457</v>
          </cell>
          <cell r="AE14">
            <v>-0.36843751575782457</v>
          </cell>
          <cell r="AF14">
            <v>-0.36843751575782457</v>
          </cell>
          <cell r="AG14">
            <v>-0.36843751575782457</v>
          </cell>
        </row>
        <row r="15">
          <cell r="C15">
            <v>100</v>
          </cell>
          <cell r="D15">
            <v>114.62660237332723</v>
          </cell>
          <cell r="E15">
            <v>139.51549744370837</v>
          </cell>
          <cell r="F15">
            <v>173.15826704709247</v>
          </cell>
          <cell r="G15">
            <v>179.84919020265988</v>
          </cell>
          <cell r="H15">
            <v>178.98803517746893</v>
          </cell>
          <cell r="I15">
            <v>191.1009726798992</v>
          </cell>
          <cell r="O15">
            <v>277.94865485990226</v>
          </cell>
          <cell r="P15">
            <v>303.53642504480331</v>
          </cell>
          <cell r="Q15">
            <v>329.81611669994203</v>
          </cell>
          <cell r="R15">
            <v>355.04474262800272</v>
          </cell>
          <cell r="S15">
            <v>381.34701438746026</v>
          </cell>
          <cell r="T15">
            <v>409.53069830880054</v>
          </cell>
          <cell r="U15">
            <v>439.72543416783708</v>
          </cell>
          <cell r="V15">
            <v>472.06944343499947</v>
          </cell>
          <cell r="W15">
            <v>506.71007326731007</v>
          </cell>
          <cell r="X15">
            <v>543.80437339480068</v>
          </cell>
          <cell r="Y15">
            <v>583.51970778986174</v>
          </cell>
          <cell r="Z15">
            <v>626.03440311033853</v>
          </cell>
          <cell r="AA15">
            <v>671.53843601471874</v>
          </cell>
          <cell r="AB15">
            <v>720.23416156070869</v>
          </cell>
          <cell r="AC15">
            <v>772.33708501715375</v>
          </cell>
          <cell r="AD15">
            <v>828.07667954386341</v>
          </cell>
          <cell r="AE15">
            <v>887.69725232475309</v>
          </cell>
          <cell r="AF15">
            <v>951.45886187707833</v>
          </cell>
          <cell r="AG15">
            <v>1019.6382894037376</v>
          </cell>
        </row>
        <row r="16">
          <cell r="C16" t="str">
            <v>...</v>
          </cell>
          <cell r="D16">
            <v>14.626602373327223</v>
          </cell>
          <cell r="E16">
            <v>21.713018230550496</v>
          </cell>
          <cell r="F16">
            <v>24.114001827616516</v>
          </cell>
          <cell r="G16">
            <v>3.8640506570487565</v>
          </cell>
          <cell r="H16">
            <v>-0.47882062978464868</v>
          </cell>
          <cell r="I16">
            <v>6.7674565455842606</v>
          </cell>
          <cell r="O16">
            <v>10.049661055570969</v>
          </cell>
          <cell r="P16">
            <v>9.2059341671570039</v>
          </cell>
          <cell r="Q16">
            <v>8.6578379024065288</v>
          </cell>
          <cell r="R16">
            <v>7.6493005194809838</v>
          </cell>
          <cell r="S16">
            <v>7.4081569451700302</v>
          </cell>
          <cell r="T16">
            <v>7.3905610528013366</v>
          </cell>
          <cell r="U16">
            <v>7.3730091501635453</v>
          </cell>
          <cell r="V16">
            <v>7.3555011272823378</v>
          </cell>
          <cell r="W16">
            <v>7.3380368744583313</v>
          </cell>
          <cell r="X16">
            <v>7.3206162822663901</v>
          </cell>
          <cell r="Y16">
            <v>7.3032392415549374</v>
          </cell>
          <cell r="Z16">
            <v>7.2859056434452452</v>
          </cell>
          <cell r="AA16">
            <v>7.2686153793308561</v>
          </cell>
          <cell r="AB16">
            <v>7.2513683408767182</v>
          </cell>
          <cell r="AC16">
            <v>7.2341644200187405</v>
          </cell>
          <cell r="AD16">
            <v>7.2170035089629048</v>
          </cell>
          <cell r="AE16">
            <v>7.1998855001847106</v>
          </cell>
          <cell r="AF16">
            <v>7.1828102864284649</v>
          </cell>
          <cell r="AG16">
            <v>7.1657777607065709</v>
          </cell>
        </row>
        <row r="20">
          <cell r="C20">
            <v>1538.3202832271954</v>
          </cell>
          <cell r="D20">
            <v>1722.0982165000003</v>
          </cell>
          <cell r="E20">
            <v>2017.2504365000004</v>
          </cell>
          <cell r="F20">
            <v>2370.597878</v>
          </cell>
          <cell r="G20">
            <v>2509.6484890000002</v>
          </cell>
          <cell r="H20">
            <v>2669.7469205000002</v>
          </cell>
          <cell r="I20">
            <v>2769.4582300159996</v>
          </cell>
          <cell r="O20">
            <v>4553.9792545351011</v>
          </cell>
          <cell r="P20">
            <v>4935.1801467919468</v>
          </cell>
          <cell r="Q20">
            <v>5321.0457020240028</v>
          </cell>
        </row>
        <row r="21">
          <cell r="C21" t="str">
            <v>...</v>
          </cell>
          <cell r="D21">
            <v>11.946662556334672</v>
          </cell>
          <cell r="E21">
            <v>17.139104911209358</v>
          </cell>
          <cell r="F21">
            <v>17.516290248674807</v>
          </cell>
          <cell r="G21">
            <v>5.8656346692300758</v>
          </cell>
          <cell r="H21">
            <v>6.3793169522235758</v>
          </cell>
          <cell r="I21">
            <v>3.734859988051781</v>
          </cell>
          <cell r="O21">
            <v>8.1478906204745556</v>
          </cell>
          <cell r="P21">
            <v>8.3707208783883971</v>
          </cell>
          <cell r="Q21">
            <v>7.8186721407299302</v>
          </cell>
        </row>
        <row r="22">
          <cell r="C22">
            <v>100</v>
          </cell>
          <cell r="D22">
            <v>97.662026299737775</v>
          </cell>
          <cell r="E22">
            <v>93.991937024323761</v>
          </cell>
          <cell r="F22">
            <v>88.995468599320034</v>
          </cell>
          <cell r="G22">
            <v>90.710517319046573</v>
          </cell>
          <cell r="H22">
            <v>96.961500394668619</v>
          </cell>
          <cell r="I22">
            <v>94.207429802151381</v>
          </cell>
          <cell r="O22">
            <v>106.5073808294062</v>
          </cell>
          <cell r="P22">
            <v>105.69280623234724</v>
          </cell>
          <cell r="Q22">
            <v>104.87653944517477</v>
          </cell>
        </row>
        <row r="23">
          <cell r="C23" t="str">
            <v>...</v>
          </cell>
          <cell r="D23">
            <v>-2.3379737002622303</v>
          </cell>
          <cell r="E23">
            <v>-3.7579491379280072</v>
          </cell>
          <cell r="F23">
            <v>-5.3158479154554623</v>
          </cell>
          <cell r="G23">
            <v>1.9271191519290909</v>
          </cell>
          <cell r="H23">
            <v>6.891133752039047</v>
          </cell>
          <cell r="I23">
            <v>-2.8403753874549853</v>
          </cell>
          <cell r="O23">
            <v>-1.728102037621071</v>
          </cell>
          <cell r="P23">
            <v>-0.76480577281651252</v>
          </cell>
          <cell r="Q23">
            <v>-0.77230117760147543</v>
          </cell>
        </row>
        <row r="24">
          <cell r="C24">
            <v>100</v>
          </cell>
          <cell r="D24">
            <v>114.62660237332723</v>
          </cell>
          <cell r="E24">
            <v>139.5154974437084</v>
          </cell>
          <cell r="F24">
            <v>173.15826704709252</v>
          </cell>
          <cell r="G24">
            <v>179.84919020265994</v>
          </cell>
          <cell r="H24">
            <v>178.98803517746899</v>
          </cell>
          <cell r="I24">
            <v>191.10097267989926</v>
          </cell>
          <cell r="O24">
            <v>277.94865485990249</v>
          </cell>
          <cell r="P24">
            <v>303.53642504480354</v>
          </cell>
          <cell r="Q24">
            <v>329.81611669994231</v>
          </cell>
        </row>
        <row r="25">
          <cell r="C25" t="str">
            <v>...</v>
          </cell>
          <cell r="D25">
            <v>14.626602373327231</v>
          </cell>
          <cell r="E25">
            <v>21.713018230550489</v>
          </cell>
          <cell r="F25">
            <v>24.114001827616519</v>
          </cell>
          <cell r="G25">
            <v>3.8640506570487503</v>
          </cell>
          <cell r="H25">
            <v>-0.47882062978465001</v>
          </cell>
          <cell r="I25">
            <v>6.7674565455842668</v>
          </cell>
          <cell r="O25">
            <v>10.049661055570965</v>
          </cell>
          <cell r="P25">
            <v>9.205934167157011</v>
          </cell>
          <cell r="Q25">
            <v>8.6578379024065271</v>
          </cell>
        </row>
        <row r="27">
          <cell r="C27">
            <v>399.13829349306036</v>
          </cell>
          <cell r="D27">
            <v>458.6</v>
          </cell>
          <cell r="E27">
            <v>567.6</v>
          </cell>
          <cell r="F27">
            <v>692.2</v>
          </cell>
          <cell r="G27">
            <v>732.82799999999997</v>
          </cell>
          <cell r="H27">
            <v>771.7</v>
          </cell>
          <cell r="I27">
            <v>847.2</v>
          </cell>
          <cell r="O27">
            <v>1378.0203905797816</v>
          </cell>
          <cell r="P27">
            <v>1518.1558971035925</v>
          </cell>
          <cell r="Q27">
            <v>1664.5537720452412</v>
          </cell>
        </row>
        <row r="28">
          <cell r="C28">
            <v>162.7438790432476</v>
          </cell>
          <cell r="D28">
            <v>196.8</v>
          </cell>
          <cell r="E28">
            <v>242.4</v>
          </cell>
          <cell r="F28">
            <v>288.3</v>
          </cell>
          <cell r="G28">
            <v>267.12799999999999</v>
          </cell>
          <cell r="H28">
            <v>316.2</v>
          </cell>
          <cell r="I28">
            <v>497.1</v>
          </cell>
          <cell r="O28">
            <v>834.34056366090601</v>
          </cell>
          <cell r="P28">
            <v>926.36070727551294</v>
          </cell>
          <cell r="Q28">
            <v>1021.754442503991</v>
          </cell>
        </row>
        <row r="29">
          <cell r="B29">
            <v>2.7700020456865602</v>
          </cell>
          <cell r="C29" t="str">
            <v>...</v>
          </cell>
          <cell r="D29">
            <v>20.926206968252448</v>
          </cell>
          <cell r="E29">
            <v>23.170731707317071</v>
          </cell>
          <cell r="F29">
            <v>18.93564356435644</v>
          </cell>
          <cell r="G29">
            <v>-7.3437391605966074</v>
          </cell>
          <cell r="H29">
            <v>18.370219520230012</v>
          </cell>
          <cell r="I29">
            <v>57.210626185958269</v>
          </cell>
          <cell r="O29">
            <v>11.840015877640393</v>
          </cell>
          <cell r="P29">
            <v>11.029086637097247</v>
          </cell>
          <cell r="Q29">
            <v>10.297687982582644</v>
          </cell>
        </row>
        <row r="30">
          <cell r="C30">
            <v>236.39441444981279</v>
          </cell>
          <cell r="D30">
            <v>261.8</v>
          </cell>
          <cell r="E30">
            <v>325.2</v>
          </cell>
          <cell r="F30">
            <v>403.9</v>
          </cell>
          <cell r="G30">
            <v>465.7</v>
          </cell>
          <cell r="H30">
            <v>455.5</v>
          </cell>
          <cell r="I30">
            <v>350.1</v>
          </cell>
          <cell r="O30">
            <v>543.67982691887551</v>
          </cell>
          <cell r="P30">
            <v>591.7951898280794</v>
          </cell>
          <cell r="Q30">
            <v>642.79932954125024</v>
          </cell>
        </row>
        <row r="31">
          <cell r="B31">
            <v>2.0635260139610763</v>
          </cell>
          <cell r="C31" t="str">
            <v>...</v>
          </cell>
          <cell r="D31">
            <v>10.747117527847049</v>
          </cell>
          <cell r="E31">
            <v>24.216959511077143</v>
          </cell>
          <cell r="F31">
            <v>24.200492004920051</v>
          </cell>
          <cell r="G31">
            <v>15.300817033919301</v>
          </cell>
          <cell r="H31">
            <v>-2.1902512347004466</v>
          </cell>
          <cell r="I31">
            <v>-23.139407244785946</v>
          </cell>
          <cell r="O31">
            <v>8.1608737348757181</v>
          </cell>
          <cell r="P31">
            <v>8.8499444943325756</v>
          </cell>
          <cell r="Q31">
            <v>8.6185458398179726</v>
          </cell>
        </row>
        <row r="33">
          <cell r="C33">
            <v>221.62009999999998</v>
          </cell>
          <cell r="D33">
            <v>246.2259</v>
          </cell>
          <cell r="E33">
            <v>233.7379</v>
          </cell>
          <cell r="F33">
            <v>214.42879999999997</v>
          </cell>
          <cell r="G33">
            <v>256.4384</v>
          </cell>
          <cell r="H33">
            <v>383.64429999999993</v>
          </cell>
          <cell r="I33">
            <v>396.60559360000002</v>
          </cell>
          <cell r="O33">
            <v>768.5328009296793</v>
          </cell>
          <cell r="P33">
            <v>802.74494239358296</v>
          </cell>
          <cell r="Q33">
            <v>850.11761114205342</v>
          </cell>
        </row>
        <row r="34">
          <cell r="C34">
            <v>193.75839999999999</v>
          </cell>
          <cell r="D34">
            <v>213.6694</v>
          </cell>
          <cell r="E34">
            <v>202.04179999999999</v>
          </cell>
          <cell r="F34">
            <v>178.63639999999998</v>
          </cell>
          <cell r="G34">
            <v>219.47060000000002</v>
          </cell>
          <cell r="H34">
            <v>342.49159999999995</v>
          </cell>
          <cell r="I34">
            <v>372.30265360000004</v>
          </cell>
          <cell r="O34">
            <v>741.57632281801568</v>
          </cell>
          <cell r="P34">
            <v>774.39337644986028</v>
          </cell>
          <cell r="Q34">
            <v>819.88494423751922</v>
          </cell>
        </row>
        <row r="35">
          <cell r="C35" t="str">
            <v>...</v>
          </cell>
          <cell r="D35">
            <v>17.530974220262085</v>
          </cell>
          <cell r="E35">
            <v>-0.51365932531561853</v>
          </cell>
          <cell r="F35">
            <v>-23.909764798938159</v>
          </cell>
          <cell r="G35">
            <v>10.92313484518872</v>
          </cell>
          <cell r="H35">
            <v>52.089603579092248</v>
          </cell>
          <cell r="I35">
            <v>-10.389372178132927</v>
          </cell>
          <cell r="O35">
            <v>-5.2631578947368496</v>
          </cell>
          <cell r="P35">
            <v>-2.7777777777777857</v>
          </cell>
          <cell r="Q35">
            <v>-1.4285714285714164</v>
          </cell>
        </row>
        <row r="36">
          <cell r="B36">
            <v>1.868642361554183</v>
          </cell>
          <cell r="C36" t="str">
            <v>...</v>
          </cell>
          <cell r="D36">
            <v>-6.1726490655591775</v>
          </cell>
          <cell r="E36">
            <v>-4.9536504242914781</v>
          </cell>
          <cell r="F36">
            <v>16.198307520357645</v>
          </cell>
          <cell r="G36">
            <v>10.76033436390702</v>
          </cell>
          <cell r="H36">
            <v>2.6063043410836428</v>
          </cell>
          <cell r="I36">
            <v>21.307230372400454</v>
          </cell>
          <cell r="O36">
            <v>8.9088906269938093</v>
          </cell>
          <cell r="P36">
            <v>7.4088906269938093</v>
          </cell>
          <cell r="Q36">
            <v>7.4088906269938093</v>
          </cell>
        </row>
        <row r="37">
          <cell r="C37">
            <v>27.861699999999999</v>
          </cell>
          <cell r="D37">
            <v>32.5565</v>
          </cell>
          <cell r="E37">
            <v>31.696099999999998</v>
          </cell>
          <cell r="F37">
            <v>35.792400000000001</v>
          </cell>
          <cell r="G37">
            <v>36.967800000000004</v>
          </cell>
          <cell r="H37">
            <v>41.152699999999996</v>
          </cell>
          <cell r="I37">
            <v>24.30294</v>
          </cell>
          <cell r="O37">
            <v>26.956478111663568</v>
          </cell>
          <cell r="P37">
            <v>28.351565943722729</v>
          </cell>
          <cell r="Q37">
            <v>30.232666904534231</v>
          </cell>
        </row>
        <row r="38">
          <cell r="C38" t="str">
            <v>...</v>
          </cell>
          <cell r="D38">
            <v>10.344755230646797</v>
          </cell>
          <cell r="E38">
            <v>9.3750230608265142</v>
          </cell>
          <cell r="F38">
            <v>-23.788616636655934</v>
          </cell>
          <cell r="G38">
            <v>40.200320590463811</v>
          </cell>
          <cell r="H38">
            <v>39.916296708846069</v>
          </cell>
          <cell r="I38">
            <v>21.478178225705303</v>
          </cell>
          <cell r="O38">
            <v>-5.2631578947368496</v>
          </cell>
          <cell r="P38">
            <v>-2.7777777777777857</v>
          </cell>
          <cell r="Q38">
            <v>-1.4285714285714164</v>
          </cell>
        </row>
        <row r="39">
          <cell r="B39">
            <v>1.8178541673927775</v>
          </cell>
          <cell r="C39" t="str">
            <v>...</v>
          </cell>
          <cell r="D39">
            <v>5.8957187524720345</v>
          </cell>
          <cell r="E39">
            <v>-10.987712688632001</v>
          </cell>
          <cell r="F39">
            <v>48.171660208722813</v>
          </cell>
          <cell r="G39">
            <v>-26.331168903757284</v>
          </cell>
          <cell r="H39">
            <v>-20.437865380977481</v>
          </cell>
          <cell r="I39">
            <v>-51.385904461595189</v>
          </cell>
          <cell r="O39">
            <v>8.1803437532674863</v>
          </cell>
          <cell r="P39">
            <v>8.1803437532674863</v>
          </cell>
          <cell r="Q39">
            <v>8.1803437532674863</v>
          </cell>
        </row>
        <row r="41">
          <cell r="C41">
            <v>573.43224086032058</v>
          </cell>
          <cell r="D41">
            <v>639.5</v>
          </cell>
          <cell r="E41">
            <v>732.5</v>
          </cell>
          <cell r="F41">
            <v>741.04200000000003</v>
          </cell>
          <cell r="G41">
            <v>774.7</v>
          </cell>
          <cell r="H41">
            <v>862</v>
          </cell>
          <cell r="I41">
            <v>860.6</v>
          </cell>
          <cell r="O41">
            <v>1517.3868260901309</v>
          </cell>
          <cell r="P41">
            <v>1637.2680322128729</v>
          </cell>
          <cell r="Q41">
            <v>1741.4984966254376</v>
          </cell>
        </row>
        <row r="42">
          <cell r="C42">
            <v>66.650176659907544</v>
          </cell>
          <cell r="D42">
            <v>60.8</v>
          </cell>
          <cell r="E42">
            <v>98.2</v>
          </cell>
          <cell r="F42">
            <v>97.043999999999997</v>
          </cell>
          <cell r="G42">
            <v>78.936999999999998</v>
          </cell>
          <cell r="H42">
            <v>85.3</v>
          </cell>
          <cell r="I42">
            <v>84.6</v>
          </cell>
          <cell r="O42">
            <v>196.67629654177264</v>
          </cell>
          <cell r="P42">
            <v>213.91679138968126</v>
          </cell>
          <cell r="Q42">
            <v>232.17357435076772</v>
          </cell>
        </row>
        <row r="43">
          <cell r="B43">
            <v>2.0448548118721801</v>
          </cell>
          <cell r="C43" t="str">
            <v>...</v>
          </cell>
          <cell r="D43">
            <v>-8.7774360895679919</v>
          </cell>
          <cell r="E43">
            <v>61.513157894736857</v>
          </cell>
          <cell r="F43">
            <v>-1.1771894093686397</v>
          </cell>
          <cell r="G43">
            <v>-18.658546638638139</v>
          </cell>
          <cell r="H43">
            <v>8.0608586594372653</v>
          </cell>
          <cell r="I43">
            <v>-0.82063305978898882</v>
          </cell>
          <cell r="O43">
            <v>9.0768533254756889</v>
          </cell>
          <cell r="P43">
            <v>8.7659240849325428</v>
          </cell>
          <cell r="Q43">
            <v>8.5345254304179399</v>
          </cell>
        </row>
        <row r="44">
          <cell r="C44">
            <v>506.782064200413</v>
          </cell>
          <cell r="D44">
            <v>578.70000000000005</v>
          </cell>
          <cell r="E44">
            <v>634.29999999999995</v>
          </cell>
          <cell r="F44">
            <v>643.99800000000005</v>
          </cell>
          <cell r="G44">
            <v>695.76300000000003</v>
          </cell>
          <cell r="H44">
            <v>776.7</v>
          </cell>
          <cell r="I44">
            <v>776</v>
          </cell>
          <cell r="O44">
            <v>1320.7105295483582</v>
          </cell>
          <cell r="P44">
            <v>1423.3512408231916</v>
          </cell>
          <cell r="Q44">
            <v>1509.3249222746699</v>
          </cell>
        </row>
        <row r="45">
          <cell r="B45">
            <v>1.6016779371135907</v>
          </cell>
          <cell r="C45" t="str">
            <v>...</v>
          </cell>
          <cell r="D45">
            <v>14.191097294071998</v>
          </cell>
          <cell r="E45">
            <v>9.6077414895455071</v>
          </cell>
          <cell r="F45">
            <v>1.5289295286142313</v>
          </cell>
          <cell r="G45">
            <v>8.0380684412063363</v>
          </cell>
          <cell r="H45">
            <v>11.632840493098939</v>
          </cell>
          <cell r="I45">
            <v>-9.0124887343900895E-2</v>
          </cell>
          <cell r="O45">
            <v>8.082557389062039</v>
          </cell>
          <cell r="P45">
            <v>7.7716281485188938</v>
          </cell>
          <cell r="Q45">
            <v>6.0402294940042909</v>
          </cell>
        </row>
        <row r="47">
          <cell r="C47">
            <v>62.695008838422225</v>
          </cell>
          <cell r="D47">
            <v>73.5</v>
          </cell>
          <cell r="E47">
            <v>78.7</v>
          </cell>
          <cell r="F47">
            <v>104.29600000000001</v>
          </cell>
          <cell r="G47">
            <v>113.51900000000001</v>
          </cell>
          <cell r="H47">
            <v>91.2</v>
          </cell>
          <cell r="I47">
            <v>207.5</v>
          </cell>
          <cell r="O47">
            <v>204.68358763475607</v>
          </cell>
          <cell r="P47">
            <v>225.88084847624378</v>
          </cell>
          <cell r="Q47">
            <v>248.75063607063558</v>
          </cell>
        </row>
        <row r="48">
          <cell r="B48">
            <v>2.3982298238135562</v>
          </cell>
          <cell r="C48" t="str">
            <v>...</v>
          </cell>
          <cell r="D48">
            <v>17.234212677797743</v>
          </cell>
          <cell r="E48">
            <v>7.0748299319727925</v>
          </cell>
          <cell r="F48">
            <v>32.523506988564165</v>
          </cell>
          <cell r="G48">
            <v>8.8431004065352425</v>
          </cell>
          <cell r="H48">
            <v>-19.661025907557327</v>
          </cell>
          <cell r="I48">
            <v>127.52192982456138</v>
          </cell>
          <cell r="O48">
            <v>9.6670408792118785</v>
          </cell>
          <cell r="P48">
            <v>10.356111638668732</v>
          </cell>
          <cell r="Q48">
            <v>10.124712984154129</v>
          </cell>
        </row>
        <row r="50">
          <cell r="C50">
            <v>336.23765437738973</v>
          </cell>
          <cell r="D50">
            <v>363.5</v>
          </cell>
          <cell r="E50">
            <v>449</v>
          </cell>
          <cell r="F50">
            <v>680.17499999999995</v>
          </cell>
          <cell r="G50">
            <v>687.18200000000002</v>
          </cell>
          <cell r="H50">
            <v>628.5</v>
          </cell>
          <cell r="I50">
            <v>566.29999999999995</v>
          </cell>
          <cell r="O50">
            <v>892.45744222839573</v>
          </cell>
          <cell r="P50">
            <v>978.59276588125783</v>
          </cell>
          <cell r="Q50">
            <v>1064.1928297897966</v>
          </cell>
        </row>
        <row r="51">
          <cell r="C51">
            <v>40.60037808415489</v>
          </cell>
          <cell r="D51">
            <v>51.6</v>
          </cell>
          <cell r="E51">
            <v>53.5</v>
          </cell>
          <cell r="F51">
            <v>69.863</v>
          </cell>
          <cell r="G51">
            <v>83.457999999999998</v>
          </cell>
          <cell r="H51">
            <v>56.9</v>
          </cell>
          <cell r="I51">
            <v>53.1</v>
          </cell>
          <cell r="O51">
            <v>31.225794263151538</v>
          </cell>
          <cell r="P51">
            <v>32.067164908720599</v>
          </cell>
          <cell r="Q51">
            <v>32.857003072374965</v>
          </cell>
        </row>
        <row r="52">
          <cell r="B52">
            <v>0.6956434953284043</v>
          </cell>
          <cell r="C52" t="str">
            <v>...</v>
          </cell>
          <cell r="D52">
            <v>27.092412521493081</v>
          </cell>
          <cell r="E52">
            <v>3.6821705426356655</v>
          </cell>
          <cell r="F52">
            <v>30.585046728971953</v>
          </cell>
          <cell r="G52">
            <v>19.459513619512482</v>
          </cell>
          <cell r="H52">
            <v>-31.821994296532385</v>
          </cell>
          <cell r="I52">
            <v>-6.678383128295251</v>
          </cell>
          <cell r="O52">
            <v>2.0054024010287059</v>
          </cell>
          <cell r="P52">
            <v>2.6944731604855616</v>
          </cell>
          <cell r="Q52">
            <v>2.4630745059709587</v>
          </cell>
        </row>
        <row r="53">
          <cell r="C53">
            <v>188.00250854996773</v>
          </cell>
          <cell r="D53">
            <v>203.7</v>
          </cell>
          <cell r="E53">
            <v>241.3</v>
          </cell>
          <cell r="F53">
            <v>397.21199999999999</v>
          </cell>
          <cell r="G53">
            <v>392.125</v>
          </cell>
          <cell r="H53">
            <v>336.1</v>
          </cell>
          <cell r="I53">
            <v>296.2</v>
          </cell>
          <cell r="O53">
            <v>613.63522843361068</v>
          </cell>
          <cell r="P53">
            <v>676.45833270752405</v>
          </cell>
          <cell r="Q53">
            <v>737.38327847802771</v>
          </cell>
        </row>
        <row r="54">
          <cell r="B54">
            <v>2.4830623829175282</v>
          </cell>
          <cell r="C54" t="str">
            <v>...</v>
          </cell>
          <cell r="D54">
            <v>8.3496180828141142</v>
          </cell>
          <cell r="E54">
            <v>18.458517427589616</v>
          </cell>
          <cell r="F54">
            <v>64.613344384583499</v>
          </cell>
          <cell r="G54">
            <v>-1.2806763139079358</v>
          </cell>
          <cell r="H54">
            <v>-14.287535862288802</v>
          </cell>
          <cell r="I54">
            <v>-11.871466825349607</v>
          </cell>
          <cell r="O54">
            <v>10.048787395179751</v>
          </cell>
          <cell r="P54">
            <v>10.237858154636605</v>
          </cell>
          <cell r="Q54">
            <v>9.006459500122002</v>
          </cell>
        </row>
        <row r="55">
          <cell r="C55">
            <v>107.63476774326708</v>
          </cell>
          <cell r="D55">
            <v>108.2</v>
          </cell>
          <cell r="E55">
            <v>154.19999999999999</v>
          </cell>
          <cell r="F55">
            <v>213.1</v>
          </cell>
          <cell r="G55">
            <v>211.59899999999999</v>
          </cell>
          <cell r="H55">
            <v>235.5</v>
          </cell>
          <cell r="I55">
            <v>217</v>
          </cell>
          <cell r="O55">
            <v>247.59641953163347</v>
          </cell>
          <cell r="P55">
            <v>270.06726826501324</v>
          </cell>
          <cell r="Q55">
            <v>293.95254823939388</v>
          </cell>
        </row>
        <row r="56">
          <cell r="B56">
            <v>2.1136706122582423</v>
          </cell>
          <cell r="C56" t="str">
            <v>...</v>
          </cell>
          <cell r="D56">
            <v>0.52513910568481315</v>
          </cell>
          <cell r="E56">
            <v>42.513863216266159</v>
          </cell>
          <cell r="F56">
            <v>38.197146562905317</v>
          </cell>
          <cell r="G56">
            <v>-0.7043641482871954</v>
          </cell>
          <cell r="H56">
            <v>11.295422001049161</v>
          </cell>
          <cell r="I56">
            <v>-7.8556263269639048</v>
          </cell>
          <cell r="O56">
            <v>8.3865244272129651</v>
          </cell>
          <cell r="P56">
            <v>9.0755951866698226</v>
          </cell>
          <cell r="Q56">
            <v>8.8441965321552196</v>
          </cell>
        </row>
        <row r="58">
          <cell r="C58">
            <v>49.6</v>
          </cell>
          <cell r="D58">
            <v>58.7</v>
          </cell>
          <cell r="E58">
            <v>87.1</v>
          </cell>
          <cell r="F58">
            <v>102.75699999999999</v>
          </cell>
          <cell r="G58">
            <v>111.462</v>
          </cell>
          <cell r="H58">
            <v>117.8</v>
          </cell>
          <cell r="I58">
            <v>65.099999999999994</v>
          </cell>
          <cell r="O58">
            <v>108.98500016838034</v>
          </cell>
          <cell r="P58">
            <v>115.12505060832908</v>
          </cell>
          <cell r="Q58">
            <v>121.34462440598203</v>
          </cell>
        </row>
        <row r="59">
          <cell r="B59">
            <v>1.3488381462757304</v>
          </cell>
          <cell r="C59" t="str">
            <v>...</v>
          </cell>
          <cell r="D59">
            <v>18.346774193548399</v>
          </cell>
          <cell r="E59">
            <v>48.381601362862</v>
          </cell>
          <cell r="F59">
            <v>17.975889781859934</v>
          </cell>
          <cell r="G59">
            <v>8.4714423348287937</v>
          </cell>
          <cell r="H59">
            <v>5.6862428450951796</v>
          </cell>
          <cell r="I59">
            <v>-44.736842105263165</v>
          </cell>
          <cell r="O59">
            <v>4.9447783302916681</v>
          </cell>
          <cell r="P59">
            <v>5.6338490897485238</v>
          </cell>
          <cell r="Q59">
            <v>5.4024504352339209</v>
          </cell>
        </row>
        <row r="61">
          <cell r="C61">
            <v>0</v>
          </cell>
          <cell r="D61">
            <v>0</v>
          </cell>
          <cell r="E61">
            <v>0</v>
          </cell>
          <cell r="F61">
            <v>0</v>
          </cell>
          <cell r="G61">
            <v>0</v>
          </cell>
          <cell r="H61">
            <v>0</v>
          </cell>
          <cell r="I61">
            <v>0</v>
          </cell>
          <cell r="O61">
            <v>0</v>
          </cell>
          <cell r="P61">
            <v>0</v>
          </cell>
          <cell r="Q61">
            <v>0</v>
          </cell>
        </row>
        <row r="63">
          <cell r="C63">
            <v>0.4</v>
          </cell>
          <cell r="D63">
            <v>0.4</v>
          </cell>
          <cell r="E63">
            <v>0.4</v>
          </cell>
          <cell r="F63">
            <v>0.5</v>
          </cell>
          <cell r="G63">
            <v>0.5</v>
          </cell>
          <cell r="H63">
            <v>0.5</v>
          </cell>
          <cell r="I63">
            <v>0.5</v>
          </cell>
          <cell r="O63">
            <v>0.5</v>
          </cell>
          <cell r="P63">
            <v>0.5</v>
          </cell>
          <cell r="Q63">
            <v>0.5</v>
          </cell>
        </row>
        <row r="65">
          <cell r="C65">
            <v>1643.1232975691928</v>
          </cell>
          <cell r="D65">
            <v>1840.4259000000002</v>
          </cell>
          <cell r="E65">
            <v>2149.0379000000003</v>
          </cell>
          <cell r="F65">
            <v>2535.3987999999999</v>
          </cell>
          <cell r="G65">
            <v>2676.6294000000003</v>
          </cell>
          <cell r="H65">
            <v>2855.3443000000002</v>
          </cell>
          <cell r="I65">
            <v>2943.8055935999996</v>
          </cell>
          <cell r="O65">
            <v>4870.5660476311241</v>
          </cell>
          <cell r="P65">
            <v>5278.2675366758785</v>
          </cell>
          <cell r="Q65">
            <v>5690.9579700791473</v>
          </cell>
          <cell r="R65">
            <v>6091.0323153757117</v>
          </cell>
          <cell r="S65">
            <v>6518.1613882171978</v>
          </cell>
          <cell r="T65">
            <v>6974.099863998068</v>
          </cell>
          <cell r="U65">
            <v>7460.7111753586096</v>
          </cell>
          <cell r="V65">
            <v>7979.9739265698672</v>
          </cell>
          <cell r="W65">
            <v>8533.9886659846834</v>
          </cell>
          <cell r="X65">
            <v>9124.9850353442907</v>
          </cell>
          <cell r="Y65">
            <v>9755.329315648376</v>
          </cell>
          <cell r="Z65">
            <v>10427.532390256354</v>
          </cell>
          <cell r="AA65">
            <v>11144.258146890295</v>
          </cell>
          <cell r="AB65">
            <v>11908.332341257472</v>
          </cell>
          <cell r="AC65">
            <v>12722.751946104454</v>
          </cell>
          <cell r="AD65">
            <v>13590.695010657004</v>
          </cell>
          <cell r="AE65">
            <v>14515.531056592732</v>
          </cell>
          <cell r="AF65">
            <v>15500.832037938319</v>
          </cell>
          <cell r="AG65">
            <v>16550.383893582461</v>
          </cell>
        </row>
        <row r="67">
          <cell r="C67">
            <v>172.52794624476525</v>
          </cell>
          <cell r="D67">
            <v>193.2447195</v>
          </cell>
          <cell r="E67">
            <v>225.64897950000002</v>
          </cell>
          <cell r="F67">
            <v>266.21687399999996</v>
          </cell>
          <cell r="G67">
            <v>281.046087</v>
          </cell>
          <cell r="H67">
            <v>299.81115149999999</v>
          </cell>
          <cell r="I67">
            <v>309.09958732799993</v>
          </cell>
          <cell r="O67">
            <v>511.40943500126804</v>
          </cell>
          <cell r="P67">
            <v>554.21809135096726</v>
          </cell>
          <cell r="Q67">
            <v>597.55058685831045</v>
          </cell>
          <cell r="R67">
            <v>639.5583931144497</v>
          </cell>
          <cell r="S67">
            <v>684.40694576280578</v>
          </cell>
          <cell r="T67">
            <v>732.28048571979707</v>
          </cell>
          <cell r="U67">
            <v>783.37467341265403</v>
          </cell>
          <cell r="V67">
            <v>837.89726228983602</v>
          </cell>
          <cell r="W67">
            <v>896.06880992839172</v>
          </cell>
          <cell r="X67">
            <v>958.1234287111505</v>
          </cell>
          <cell r="Y67">
            <v>1024.3095781430795</v>
          </cell>
          <cell r="Z67">
            <v>1094.8909009769172</v>
          </cell>
          <cell r="AA67">
            <v>1170.147105423481</v>
          </cell>
          <cell r="AB67">
            <v>1250.3748958320346</v>
          </cell>
          <cell r="AC67">
            <v>1335.8889543409675</v>
          </cell>
          <cell r="AD67">
            <v>1427.0229761189853</v>
          </cell>
          <cell r="AE67">
            <v>1524.1307609422367</v>
          </cell>
          <cell r="AF67">
            <v>1627.5873639835233</v>
          </cell>
          <cell r="AG67">
            <v>1737.7903088261583</v>
          </cell>
        </row>
        <row r="69">
          <cell r="C69">
            <v>1470.5953513244276</v>
          </cell>
          <cell r="D69">
            <v>1647.1811805000002</v>
          </cell>
          <cell r="E69">
            <v>1923.3889205000003</v>
          </cell>
          <cell r="F69">
            <v>2269.1819260000002</v>
          </cell>
          <cell r="G69">
            <v>2395.5833130000001</v>
          </cell>
          <cell r="H69">
            <v>2555.5331485000002</v>
          </cell>
          <cell r="I69">
            <v>2634.7060062719997</v>
          </cell>
          <cell r="O69">
            <v>4359.1566126298558</v>
          </cell>
          <cell r="P69">
            <v>4724.0494453249112</v>
          </cell>
          <cell r="Q69">
            <v>5093.4073832208369</v>
          </cell>
          <cell r="R69">
            <v>5451.4739222612625</v>
          </cell>
          <cell r="S69">
            <v>5833.7544424543921</v>
          </cell>
          <cell r="T69">
            <v>6241.819378278271</v>
          </cell>
          <cell r="U69">
            <v>6677.3365019459552</v>
          </cell>
          <cell r="V69">
            <v>7142.0766642800309</v>
          </cell>
          <cell r="W69">
            <v>7637.9198560562918</v>
          </cell>
          <cell r="X69">
            <v>8166.8616066331406</v>
          </cell>
          <cell r="Y69">
            <v>8731.0197375052958</v>
          </cell>
          <cell r="Z69">
            <v>9332.6414892794364</v>
          </cell>
          <cell r="AA69">
            <v>9974.1110414668146</v>
          </cell>
          <cell r="AB69">
            <v>10657.957445425438</v>
          </cell>
          <cell r="AC69">
            <v>11386.862991763486</v>
          </cell>
          <cell r="AD69">
            <v>12163.672034538018</v>
          </cell>
          <cell r="AE69">
            <v>12991.400295650496</v>
          </cell>
          <cell r="AF69">
            <v>13873.244673954796</v>
          </cell>
          <cell r="AG69">
            <v>14812.593584756301</v>
          </cell>
        </row>
        <row r="71">
          <cell r="C71">
            <v>65.724931902767707</v>
          </cell>
          <cell r="D71">
            <v>73.617036000000013</v>
          </cell>
          <cell r="E71">
            <v>85.961516000000017</v>
          </cell>
          <cell r="F71">
            <v>101.415952</v>
          </cell>
          <cell r="G71">
            <v>107.06517600000001</v>
          </cell>
          <cell r="H71">
            <v>114.21377200000001</v>
          </cell>
          <cell r="I71">
            <v>117.75222374399999</v>
          </cell>
          <cell r="O71">
            <v>194.82264190524498</v>
          </cell>
          <cell r="P71">
            <v>211.13070146703515</v>
          </cell>
          <cell r="Q71">
            <v>227.6383188031659</v>
          </cell>
          <cell r="R71">
            <v>243.64129261502848</v>
          </cell>
          <cell r="S71">
            <v>260.72645552868789</v>
          </cell>
          <cell r="T71">
            <v>278.96399455992275</v>
          </cell>
          <cell r="U71">
            <v>298.42844701434439</v>
          </cell>
          <cell r="V71">
            <v>319.1989570627947</v>
          </cell>
          <cell r="W71">
            <v>341.35954663938736</v>
          </cell>
          <cell r="X71">
            <v>364.99940141377164</v>
          </cell>
          <cell r="Y71">
            <v>390.21317262593504</v>
          </cell>
          <cell r="Z71">
            <v>417.10129561025417</v>
          </cell>
          <cell r="AA71">
            <v>445.77032587561183</v>
          </cell>
          <cell r="AB71">
            <v>476.33329365029886</v>
          </cell>
          <cell r="AC71">
            <v>508.91007784417815</v>
          </cell>
          <cell r="AD71">
            <v>543.62780042628015</v>
          </cell>
          <cell r="AE71">
            <v>580.62124226370929</v>
          </cell>
          <cell r="AF71">
            <v>620.03328151753271</v>
          </cell>
          <cell r="AG71">
            <v>662.01535574329841</v>
          </cell>
        </row>
        <row r="72">
          <cell r="C72">
            <v>2</v>
          </cell>
          <cell r="D72">
            <v>1.3</v>
          </cell>
          <cell r="E72">
            <v>7.9</v>
          </cell>
          <cell r="F72">
            <v>0</v>
          </cell>
          <cell r="G72">
            <v>7</v>
          </cell>
          <cell r="H72">
            <v>0</v>
          </cell>
          <cell r="I72">
            <v>17</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4">
          <cell r="C74">
            <v>1538.3202832271954</v>
          </cell>
          <cell r="D74">
            <v>1722.0982165000003</v>
          </cell>
          <cell r="E74">
            <v>2017.2504365000004</v>
          </cell>
          <cell r="F74">
            <v>2370.597878</v>
          </cell>
          <cell r="G74">
            <v>2509.6484890000002</v>
          </cell>
          <cell r="H74">
            <v>2669.7469205000002</v>
          </cell>
          <cell r="I74">
            <v>2769.4582300159996</v>
          </cell>
          <cell r="O74">
            <v>4553.9792545351011</v>
          </cell>
          <cell r="P74">
            <v>4935.1801467919468</v>
          </cell>
          <cell r="Q74">
            <v>5321.0457020240028</v>
          </cell>
          <cell r="R74">
            <v>5695.1152148762912</v>
          </cell>
          <cell r="S74">
            <v>6094.4808979830796</v>
          </cell>
          <cell r="T74">
            <v>6520.7833728381938</v>
          </cell>
          <cell r="U74">
            <v>6975.7649489603</v>
          </cell>
          <cell r="V74">
            <v>7461.2756213428256</v>
          </cell>
          <cell r="W74">
            <v>7979.279402695679</v>
          </cell>
          <cell r="X74">
            <v>8531.8610080469116</v>
          </cell>
          <cell r="Y74">
            <v>9121.2329101312316</v>
          </cell>
          <cell r="Z74">
            <v>9749.7427848896914</v>
          </cell>
          <cell r="AA74">
            <v>10419.881367342427</v>
          </cell>
          <cell r="AB74">
            <v>11134.290739075737</v>
          </cell>
          <cell r="AC74">
            <v>11895.773069607665</v>
          </cell>
          <cell r="AD74">
            <v>12707.299834964298</v>
          </cell>
          <cell r="AE74">
            <v>13572.021537914205</v>
          </cell>
          <cell r="AF74">
            <v>14493.277955472329</v>
          </cell>
          <cell r="AG74">
            <v>15474.6089404996</v>
          </cell>
        </row>
        <row r="77">
          <cell r="R77">
            <v>7.03</v>
          </cell>
          <cell r="S77">
            <v>7.0124250000000004</v>
          </cell>
          <cell r="T77">
            <v>6.9948939375000005</v>
          </cell>
          <cell r="U77">
            <v>6.9774067026562507</v>
          </cell>
          <cell r="V77">
            <v>6.9599631858996105</v>
          </cell>
          <cell r="W77">
            <v>6.9425632779348616</v>
          </cell>
          <cell r="X77">
            <v>6.9252068697400251</v>
          </cell>
          <cell r="Y77">
            <v>6.9078938525656755</v>
          </cell>
          <cell r="Z77">
            <v>6.8906241179342613</v>
          </cell>
          <cell r="AA77">
            <v>6.8733975576394259</v>
          </cell>
          <cell r="AB77">
            <v>6.8562140637453277</v>
          </cell>
          <cell r="AC77">
            <v>6.8390735285859652</v>
          </cell>
          <cell r="AD77">
            <v>6.8219758447645003</v>
          </cell>
          <cell r="AE77">
            <v>6.8049209051525894</v>
          </cell>
          <cell r="AF77">
            <v>6.7879086028897087</v>
          </cell>
          <cell r="AG77">
            <v>6.7709388313824848</v>
          </cell>
        </row>
      </sheetData>
      <sheetData sheetId="12" refreshError="1">
        <row r="1">
          <cell r="A1" t="str">
            <v>Services (in millions of USD)</v>
          </cell>
        </row>
        <row r="9">
          <cell r="C9">
            <v>-167.40000000000003</v>
          </cell>
          <cell r="D9">
            <v>-129.39999999999998</v>
          </cell>
          <cell r="E9">
            <v>22.499999999999915</v>
          </cell>
          <cell r="F9">
            <v>142.89999999999992</v>
          </cell>
          <cell r="G9">
            <v>313.98867316893632</v>
          </cell>
          <cell r="H9">
            <v>240.93480955039993</v>
          </cell>
          <cell r="I9">
            <v>163.04443589304796</v>
          </cell>
          <cell r="M9">
            <v>398.53402441557938</v>
          </cell>
          <cell r="N9">
            <v>458.11154081895216</v>
          </cell>
          <cell r="O9">
            <v>519.21775944478418</v>
          </cell>
          <cell r="P9">
            <v>571.41584928796271</v>
          </cell>
          <cell r="Q9">
            <v>625.99373401658488</v>
          </cell>
          <cell r="R9">
            <v>694.92254710373345</v>
          </cell>
          <cell r="S9">
            <v>766.03621299375504</v>
          </cell>
          <cell r="T9">
            <v>843.32390972593839</v>
          </cell>
          <cell r="U9">
            <v>921.49917622446605</v>
          </cell>
          <cell r="V9">
            <v>1006.7476908257613</v>
          </cell>
          <cell r="W9">
            <v>1099.0609060336731</v>
          </cell>
          <cell r="X9">
            <v>1206.8901336882259</v>
          </cell>
          <cell r="Y9">
            <v>1315.6161589991218</v>
          </cell>
          <cell r="Z9">
            <v>1434.1935071965186</v>
          </cell>
          <cell r="AA9">
            <v>1561.3552527758852</v>
          </cell>
          <cell r="AB9">
            <v>1698.0335766239932</v>
          </cell>
          <cell r="AC9">
            <v>1845.148448814625</v>
          </cell>
          <cell r="AD9">
            <v>2002.1980940024134</v>
          </cell>
          <cell r="AE9">
            <v>2170.0529148102305</v>
          </cell>
          <cell r="AF9">
            <v>2348.6660287321529</v>
          </cell>
          <cell r="AG9">
            <v>-3933.3280200670606</v>
          </cell>
        </row>
        <row r="11">
          <cell r="C11">
            <v>95.099999999999966</v>
          </cell>
          <cell r="D11">
            <v>129</v>
          </cell>
          <cell r="E11">
            <v>235.09999999999991</v>
          </cell>
          <cell r="F11">
            <v>351.29999999999995</v>
          </cell>
          <cell r="G11">
            <v>477.48867316893632</v>
          </cell>
          <cell r="H11">
            <v>393.63480955039995</v>
          </cell>
          <cell r="I11">
            <v>339.44443589304797</v>
          </cell>
          <cell r="O11">
            <v>827.21394569519498</v>
          </cell>
          <cell r="P11">
            <v>897.07714270396946</v>
          </cell>
          <cell r="Q11">
            <v>977.79897547099677</v>
          </cell>
          <cell r="R11">
            <v>1081.2018907440008</v>
          </cell>
          <cell r="S11">
            <v>1190.0824800846442</v>
          </cell>
          <cell r="T11">
            <v>1307.7430896645037</v>
          </cell>
          <cell r="U11">
            <v>1434.7348988851227</v>
          </cell>
          <cell r="V11">
            <v>1571.6313227229691</v>
          </cell>
          <cell r="W11">
            <v>1719.0278434034135</v>
          </cell>
          <cell r="X11">
            <v>1877.1860887613707</v>
          </cell>
          <cell r="Y11">
            <v>2046.6579724137919</v>
          </cell>
          <cell r="Z11">
            <v>2228.0040349713408</v>
          </cell>
          <cell r="AA11">
            <v>2421.7915629455115</v>
          </cell>
          <cell r="AB11">
            <v>2628.5924693376064</v>
          </cell>
          <cell r="AC11">
            <v>2848.8855163719645</v>
          </cell>
          <cell r="AD11">
            <v>3083.2225347235044</v>
          </cell>
          <cell r="AE11">
            <v>3332.1492373338419</v>
          </cell>
          <cell r="AF11">
            <v>3596.2017855320682</v>
          </cell>
          <cell r="AG11">
            <v>-2677.0036892535254</v>
          </cell>
        </row>
        <row r="12">
          <cell r="C12">
            <v>437.09999999999997</v>
          </cell>
          <cell r="D12">
            <v>497.7</v>
          </cell>
          <cell r="E12">
            <v>648.79999999999995</v>
          </cell>
          <cell r="F12">
            <v>837</v>
          </cell>
          <cell r="G12">
            <v>1020.9355263157895</v>
          </cell>
          <cell r="H12">
            <v>1060.3348095504</v>
          </cell>
          <cell r="I12">
            <v>1054.596072741688</v>
          </cell>
          <cell r="O12">
            <v>1915.737344028016</v>
          </cell>
          <cell r="P12">
            <v>2073.6478888752167</v>
          </cell>
          <cell r="Q12">
            <v>2244.5626708121217</v>
          </cell>
          <cell r="R12">
            <v>2437.7289410304757</v>
          </cell>
          <cell r="S12">
            <v>2641.8650248628219</v>
          </cell>
          <cell r="T12">
            <v>2861.0688919314484</v>
          </cell>
          <cell r="U12">
            <v>3096.277619948648</v>
          </cell>
          <cell r="V12">
            <v>3348.4723393023551</v>
          </cell>
          <cell r="W12">
            <v>3618.679201654415</v>
          </cell>
          <cell r="X12">
            <v>3907.564521791533</v>
          </cell>
          <cell r="Y12">
            <v>4216.1503145469596</v>
          </cell>
          <cell r="Z12">
            <v>4545.492785266274</v>
          </cell>
          <cell r="AA12">
            <v>4896.6817463330608</v>
          </cell>
          <cell r="AB12">
            <v>5270.8398617565899</v>
          </cell>
          <cell r="AC12">
            <v>5669.0136830374868</v>
          </cell>
          <cell r="AD12">
            <v>6092.3642099706294</v>
          </cell>
          <cell r="AE12">
            <v>6542.078830865752</v>
          </cell>
          <cell r="AF12">
            <v>7019.3695446384163</v>
          </cell>
          <cell r="AG12">
            <v>1005.7486497666863</v>
          </cell>
        </row>
        <row r="13">
          <cell r="C13">
            <v>-342</v>
          </cell>
          <cell r="D13">
            <v>-368.7</v>
          </cell>
          <cell r="E13">
            <v>-413.70000000000005</v>
          </cell>
          <cell r="F13">
            <v>-485.70000000000005</v>
          </cell>
          <cell r="G13">
            <v>-543.44685314685319</v>
          </cell>
          <cell r="H13">
            <v>-666.7</v>
          </cell>
          <cell r="I13">
            <v>-715.15163684864001</v>
          </cell>
          <cell r="O13">
            <v>-1088.523398332821</v>
          </cell>
          <cell r="P13">
            <v>-1176.5707461712473</v>
          </cell>
          <cell r="Q13">
            <v>-1266.763695341125</v>
          </cell>
          <cell r="R13">
            <v>-1356.5270502864748</v>
          </cell>
          <cell r="S13">
            <v>-1451.7825447781777</v>
          </cell>
          <cell r="T13">
            <v>-1553.3258022669447</v>
          </cell>
          <cell r="U13">
            <v>-1661.5427210635253</v>
          </cell>
          <cell r="V13">
            <v>-1776.841016579386</v>
          </cell>
          <cell r="W13">
            <v>-1899.6513582510015</v>
          </cell>
          <cell r="X13">
            <v>-2030.3784330301623</v>
          </cell>
          <cell r="Y13">
            <v>-2169.4923421331678</v>
          </cell>
          <cell r="Z13">
            <v>-2317.4887502949332</v>
          </cell>
          <cell r="AA13">
            <v>-2474.8901833875493</v>
          </cell>
          <cell r="AB13">
            <v>-2642.2473924189835</v>
          </cell>
          <cell r="AC13">
            <v>-2820.1281666655223</v>
          </cell>
          <cell r="AD13">
            <v>-3009.141675247125</v>
          </cell>
          <cell r="AE13">
            <v>-3209.9295935319101</v>
          </cell>
          <cell r="AF13">
            <v>-3423.1677591063481</v>
          </cell>
          <cell r="AG13">
            <v>-3682.7523390202118</v>
          </cell>
        </row>
        <row r="15">
          <cell r="C15">
            <v>-136.20000000000002</v>
          </cell>
          <cell r="D15">
            <v>-153.4</v>
          </cell>
          <cell r="E15">
            <v>-180.7</v>
          </cell>
          <cell r="F15">
            <v>-215</v>
          </cell>
          <cell r="G15">
            <v>-232.70000000000002</v>
          </cell>
          <cell r="H15">
            <v>-246.56519044960001</v>
          </cell>
          <cell r="I15">
            <v>-255.51156410695199</v>
          </cell>
          <cell r="O15">
            <v>-423.73949344540517</v>
          </cell>
          <cell r="P15">
            <v>-459.48726054055248</v>
          </cell>
          <cell r="Q15">
            <v>-495.57583165443396</v>
          </cell>
          <cell r="R15">
            <v>-530.35059502737136</v>
          </cell>
          <cell r="S15">
            <v>-567.52926764163215</v>
          </cell>
          <cell r="T15">
            <v>-607.22800666390128</v>
          </cell>
          <cell r="U15">
            <v>-649.61169545875021</v>
          </cell>
          <cell r="V15">
            <v>-694.85559218539936</v>
          </cell>
          <cell r="W15">
            <v>-743.1459530748059</v>
          </cell>
          <cell r="X15">
            <v>-794.68522596749233</v>
          </cell>
          <cell r="Y15">
            <v>-849.68459122867512</v>
          </cell>
          <cell r="Z15">
            <v>-908.36842060275922</v>
          </cell>
          <cell r="AA15">
            <v>-970.97506067049449</v>
          </cell>
          <cell r="AB15">
            <v>-1037.7576597949951</v>
          </cell>
          <cell r="AC15">
            <v>-1108.9861825192779</v>
          </cell>
          <cell r="AD15">
            <v>-1184.9462646327654</v>
          </cell>
          <cell r="AE15">
            <v>-1265.9411305488545</v>
          </cell>
          <cell r="AF15">
            <v>-1352.2926185961562</v>
          </cell>
          <cell r="AG15">
            <v>-1448.7201953334616</v>
          </cell>
        </row>
        <row r="16">
          <cell r="C16">
            <v>15.6</v>
          </cell>
          <cell r="D16">
            <v>16.7</v>
          </cell>
          <cell r="E16">
            <v>17.899999999999999</v>
          </cell>
          <cell r="F16">
            <v>19.3</v>
          </cell>
          <cell r="G16">
            <v>14.6</v>
          </cell>
          <cell r="H16">
            <v>17.234809550400001</v>
          </cell>
          <cell r="I16">
            <v>16.496072741687996</v>
          </cell>
          <cell r="O16">
            <v>23.743762180704373</v>
          </cell>
          <cell r="P16">
            <v>25.453569391543855</v>
          </cell>
          <cell r="Q16">
            <v>27.280931846587674</v>
          </cell>
          <cell r="R16">
            <v>29.262998947772093</v>
          </cell>
          <cell r="S16">
            <v>31.326809900822969</v>
          </cell>
          <cell r="T16">
            <v>33.517418340921125</v>
          </cell>
          <cell r="U16">
            <v>35.841143777322053</v>
          </cell>
          <cell r="V16">
            <v>38.304512318207081</v>
          </cell>
          <cell r="W16">
            <v>40.91425561253682</v>
          </cell>
          <cell r="X16">
            <v>43.672774154764411</v>
          </cell>
          <cell r="Y16">
            <v>46.586289646519482</v>
          </cell>
          <cell r="Z16">
            <v>49.66111775204336</v>
          </cell>
          <cell r="AA16">
            <v>52.903656575051414</v>
          </cell>
          <cell r="AB16">
            <v>56.3203740580351</v>
          </cell>
          <cell r="AC16">
            <v>59.916652529068756</v>
          </cell>
          <cell r="AD16">
            <v>63.698839471346652</v>
          </cell>
          <cell r="AE16">
            <v>67.673285275602566</v>
          </cell>
          <cell r="AF16">
            <v>71.846324889426768</v>
          </cell>
          <cell r="AG16">
            <v>71.846324889426768</v>
          </cell>
        </row>
        <row r="17">
          <cell r="C17">
            <v>-151.80000000000001</v>
          </cell>
          <cell r="D17">
            <v>-170.1</v>
          </cell>
          <cell r="E17">
            <v>-198.6</v>
          </cell>
          <cell r="F17">
            <v>-234.3</v>
          </cell>
          <cell r="G17">
            <v>-247.3</v>
          </cell>
          <cell r="H17">
            <v>-263.8</v>
          </cell>
          <cell r="I17">
            <v>-272.00763684864</v>
          </cell>
          <cell r="O17">
            <v>-447.48325562610955</v>
          </cell>
          <cell r="P17">
            <v>-484.94082993209634</v>
          </cell>
          <cell r="Q17">
            <v>-522.85676350102165</v>
          </cell>
          <cell r="R17">
            <v>-559.61359397514343</v>
          </cell>
          <cell r="S17">
            <v>-598.85607754245507</v>
          </cell>
          <cell r="T17">
            <v>-640.74542500482244</v>
          </cell>
          <cell r="U17">
            <v>-685.45283923607224</v>
          </cell>
          <cell r="V17">
            <v>-733.16010450360648</v>
          </cell>
          <cell r="W17">
            <v>-784.06020868734277</v>
          </cell>
          <cell r="X17">
            <v>-838.35800012225673</v>
          </cell>
          <cell r="Y17">
            <v>-896.27088087519462</v>
          </cell>
          <cell r="Z17">
            <v>-958.02953835480253</v>
          </cell>
          <cell r="AA17">
            <v>-1023.8787172455459</v>
          </cell>
          <cell r="AB17">
            <v>-1094.0780338530303</v>
          </cell>
          <cell r="AC17">
            <v>-1168.9028350483466</v>
          </cell>
          <cell r="AD17">
            <v>-1248.6451041041121</v>
          </cell>
          <cell r="AE17">
            <v>-1333.6144158244572</v>
          </cell>
          <cell r="AF17">
            <v>-1424.138943485583</v>
          </cell>
          <cell r="AG17">
            <v>-1520.5665202228884</v>
          </cell>
        </row>
        <row r="19">
          <cell r="C19">
            <v>50.099999999999994</v>
          </cell>
          <cell r="D19">
            <v>55</v>
          </cell>
          <cell r="E19">
            <v>83.6</v>
          </cell>
          <cell r="F19">
            <v>86.6</v>
          </cell>
          <cell r="G19">
            <v>114</v>
          </cell>
          <cell r="H19">
            <v>140.20000000000002</v>
          </cell>
          <cell r="I19">
            <v>128.79999999999998</v>
          </cell>
          <cell r="O19">
            <v>255.07063256945298</v>
          </cell>
          <cell r="P19">
            <v>282.74853905677242</v>
          </cell>
          <cell r="Q19">
            <v>313.31902359607716</v>
          </cell>
          <cell r="R19">
            <v>353.44180296153752</v>
          </cell>
          <cell r="S19">
            <v>396.95192356126768</v>
          </cell>
          <cell r="T19">
            <v>444.59247251135787</v>
          </cell>
          <cell r="U19">
            <v>496.67667403560591</v>
          </cell>
          <cell r="V19">
            <v>553.53573292861881</v>
          </cell>
          <cell r="W19">
            <v>615.51943141313586</v>
          </cell>
          <cell r="X19">
            <v>682.92579695407539</v>
          </cell>
          <cell r="Y19">
            <v>756.12057319561814</v>
          </cell>
          <cell r="Z19">
            <v>835.48584753003024</v>
          </cell>
          <cell r="AA19">
            <v>921.4201290946354</v>
          </cell>
          <cell r="AB19">
            <v>1014.3383663483556</v>
          </cell>
          <cell r="AC19">
            <v>1114.6506589107689</v>
          </cell>
          <cell r="AD19">
            <v>1222.7984053241439</v>
          </cell>
          <cell r="AE19">
            <v>1339.2381230719316</v>
          </cell>
          <cell r="AF19">
            <v>1464.4410831612599</v>
          </cell>
          <cell r="AG19">
            <v>-794.19587265910775</v>
          </cell>
        </row>
        <row r="20">
          <cell r="C20">
            <v>107.1</v>
          </cell>
          <cell r="D20">
            <v>115</v>
          </cell>
          <cell r="E20">
            <v>145.6</v>
          </cell>
          <cell r="F20">
            <v>167.6</v>
          </cell>
          <cell r="G20">
            <v>208</v>
          </cell>
          <cell r="H20">
            <v>259.8</v>
          </cell>
          <cell r="I20">
            <v>256.39999999999998</v>
          </cell>
          <cell r="O20">
            <v>517.53636000000017</v>
          </cell>
          <cell r="P20">
            <v>564.11463240000023</v>
          </cell>
          <cell r="Q20">
            <v>614.8849493160003</v>
          </cell>
          <cell r="R20">
            <v>676.91768042244007</v>
          </cell>
          <cell r="S20">
            <v>743.24135680785912</v>
          </cell>
          <cell r="T20">
            <v>815.0970926087133</v>
          </cell>
          <cell r="U20">
            <v>892.86796848440326</v>
          </cell>
          <cell r="V20">
            <v>976.95732942863617</v>
          </cell>
          <cell r="W20">
            <v>1067.7893699298995</v>
          </cell>
          <cell r="X20">
            <v>1165.6886527392237</v>
          </cell>
          <cell r="Y20">
            <v>1271.0896967619146</v>
          </cell>
          <cell r="Z20">
            <v>1384.4444033227016</v>
          </cell>
          <cell r="AA20">
            <v>1506.222006784888</v>
          </cell>
          <cell r="AB20">
            <v>1636.9089528376187</v>
          </cell>
          <cell r="AC20">
            <v>1776.9748378492411</v>
          </cell>
          <cell r="AD20">
            <v>1926.9312260241145</v>
          </cell>
          <cell r="AE20">
            <v>2087.3048326479898</v>
          </cell>
          <cell r="AF20">
            <v>2258.6369558203678</v>
          </cell>
        </row>
        <row r="21">
          <cell r="D21">
            <v>7.3762838468720782</v>
          </cell>
          <cell r="E21">
            <v>26.608695652173896</v>
          </cell>
          <cell r="F21">
            <v>15.109890109890101</v>
          </cell>
          <cell r="G21">
            <v>24.105011933174225</v>
          </cell>
          <cell r="H21">
            <v>24.903846153846153</v>
          </cell>
          <cell r="I21">
            <v>-1.3086989992301956</v>
          </cell>
          <cell r="O21">
            <v>9</v>
          </cell>
          <cell r="P21">
            <v>9</v>
          </cell>
          <cell r="Q21">
            <v>9</v>
          </cell>
          <cell r="R21">
            <v>10.088510244956428</v>
          </cell>
          <cell r="S21">
            <v>9.7978939394859346</v>
          </cell>
          <cell r="T21">
            <v>9.6678871732147407</v>
          </cell>
          <cell r="U21">
            <v>9.5413020830174666</v>
          </cell>
          <cell r="V21">
            <v>9.417894236587987</v>
          </cell>
          <cell r="W21">
            <v>9.2974419419511012</v>
          </cell>
          <cell r="X21">
            <v>9.1684076997087249</v>
          </cell>
          <cell r="Y21">
            <v>9.0419550516350533</v>
          </cell>
          <cell r="Z21">
            <v>8.9179156159912907</v>
          </cell>
          <cell r="AA21">
            <v>8.796135342807343</v>
          </cell>
          <cell r="AB21">
            <v>8.6764730208456431</v>
          </cell>
          <cell r="AC21">
            <v>8.5567303403659025</v>
          </cell>
          <cell r="AD21">
            <v>8.4388582764836961</v>
          </cell>
          <cell r="AE21">
            <v>8.3227467829652735</v>
          </cell>
          <cell r="AF21">
            <v>8.2082942794236438</v>
          </cell>
        </row>
        <row r="22">
          <cell r="C22">
            <v>-57</v>
          </cell>
          <cell r="D22">
            <v>-60</v>
          </cell>
          <cell r="E22">
            <v>-62</v>
          </cell>
          <cell r="F22">
            <v>-81</v>
          </cell>
          <cell r="G22">
            <v>-94</v>
          </cell>
          <cell r="H22">
            <v>-119.6</v>
          </cell>
          <cell r="I22">
            <v>-127.6</v>
          </cell>
          <cell r="O22">
            <v>-262.46572743054719</v>
          </cell>
          <cell r="P22">
            <v>-281.36609334322782</v>
          </cell>
          <cell r="Q22">
            <v>-301.56592571992314</v>
          </cell>
          <cell r="R22">
            <v>-323.47587746090255</v>
          </cell>
          <cell r="S22">
            <v>-346.28943324659144</v>
          </cell>
          <cell r="T22">
            <v>-370.50462009735543</v>
          </cell>
          <cell r="U22">
            <v>-396.19129444879735</v>
          </cell>
          <cell r="V22">
            <v>-423.42159650001736</v>
          </cell>
          <cell r="W22">
            <v>-452.26993851676372</v>
          </cell>
          <cell r="X22">
            <v>-482.7628557851483</v>
          </cell>
          <cell r="Y22">
            <v>-514.9691235662965</v>
          </cell>
          <cell r="Z22">
            <v>-548.9585557926714</v>
          </cell>
          <cell r="AA22">
            <v>-584.80187769025258</v>
          </cell>
          <cell r="AB22">
            <v>-622.57058648926306</v>
          </cell>
          <cell r="AC22">
            <v>-662.32417893847207</v>
          </cell>
          <cell r="AD22">
            <v>-704.13282069997058</v>
          </cell>
          <cell r="AE22">
            <v>-748.06670957605809</v>
          </cell>
          <cell r="AF22">
            <v>-794.19587265910775</v>
          </cell>
          <cell r="AG22">
            <v>-794.19587265910775</v>
          </cell>
        </row>
        <row r="24">
          <cell r="C24">
            <v>29</v>
          </cell>
          <cell r="D24">
            <v>29.8</v>
          </cell>
          <cell r="E24">
            <v>31.8</v>
          </cell>
          <cell r="F24">
            <v>34.700000000000003</v>
          </cell>
          <cell r="G24">
            <v>36</v>
          </cell>
          <cell r="H24">
            <v>36.200000000000003</v>
          </cell>
          <cell r="I24">
            <v>41</v>
          </cell>
          <cell r="O24">
            <v>57.897814217136315</v>
          </cell>
          <cell r="P24">
            <v>61.841020200636578</v>
          </cell>
          <cell r="Q24">
            <v>66.146770821561631</v>
          </cell>
          <cell r="R24">
            <v>71.005752920708488</v>
          </cell>
          <cell r="S24">
            <v>76.023243413585945</v>
          </cell>
          <cell r="T24">
            <v>81.33881379305862</v>
          </cell>
          <cell r="U24">
            <v>86.965623412340037</v>
          </cell>
          <cell r="V24">
            <v>92.917046550608546</v>
          </cell>
          <cell r="W24">
            <v>99.206642096924639</v>
          </cell>
          <cell r="X24">
            <v>105.83336983379293</v>
          </cell>
          <cell r="Y24">
            <v>112.80807559179573</v>
          </cell>
          <cell r="Z24">
            <v>120.14133699683038</v>
          </cell>
          <cell r="AA24">
            <v>127.843392650824</v>
          </cell>
          <cell r="AB24">
            <v>135.92406597593924</v>
          </cell>
          <cell r="AC24">
            <v>144.38897006896838</v>
          </cell>
          <cell r="AD24">
            <v>153.24613858966035</v>
          </cell>
          <cell r="AE24">
            <v>162.50285485111843</v>
          </cell>
          <cell r="AF24">
            <v>172.16554864404054</v>
          </cell>
          <cell r="AG24">
            <v>163.83586039754525</v>
          </cell>
        </row>
        <row r="25">
          <cell r="C25">
            <v>37</v>
          </cell>
          <cell r="D25">
            <v>38</v>
          </cell>
          <cell r="E25">
            <v>41</v>
          </cell>
          <cell r="F25">
            <v>45</v>
          </cell>
          <cell r="G25">
            <v>47</v>
          </cell>
          <cell r="H25">
            <v>50</v>
          </cell>
          <cell r="I25">
            <v>55</v>
          </cell>
          <cell r="O25">
            <v>77.225252181520105</v>
          </cell>
          <cell r="P25">
            <v>82.786304049962609</v>
          </cell>
          <cell r="Q25">
            <v>88.72969774401173</v>
          </cell>
          <cell r="R25">
            <v>95.17625960580682</v>
          </cell>
          <cell r="S25">
            <v>101.88868875209678</v>
          </cell>
          <cell r="T25">
            <v>109.01351959946034</v>
          </cell>
          <cell r="U25">
            <v>116.57130599661802</v>
          </cell>
          <cell r="V25">
            <v>124.58327374368658</v>
          </cell>
          <cell r="W25">
            <v>133.07131715061672</v>
          </cell>
          <cell r="X25">
            <v>142.04324369071844</v>
          </cell>
          <cell r="Y25">
            <v>151.51928909890557</v>
          </cell>
          <cell r="Z25">
            <v>161.51999471820616</v>
          </cell>
          <cell r="AA25">
            <v>172.06617002140482</v>
          </cell>
          <cell r="AB25">
            <v>183.17885162798061</v>
          </cell>
          <cell r="AC25">
            <v>194.87554525752853</v>
          </cell>
          <cell r="AD25">
            <v>207.17689574243295</v>
          </cell>
          <cell r="AE25">
            <v>220.10355737168712</v>
          </cell>
          <cell r="AF25">
            <v>233.67613420632784</v>
          </cell>
          <cell r="AG25">
            <v>233.67613420632784</v>
          </cell>
        </row>
        <row r="26">
          <cell r="C26">
            <v>-8</v>
          </cell>
          <cell r="D26">
            <v>-8.1999999999999993</v>
          </cell>
          <cell r="E26">
            <v>-9.1999999999999993</v>
          </cell>
          <cell r="F26">
            <v>-10.3</v>
          </cell>
          <cell r="G26">
            <v>-11</v>
          </cell>
          <cell r="H26">
            <v>-13.8</v>
          </cell>
          <cell r="I26">
            <v>-14</v>
          </cell>
          <cell r="O26">
            <v>-19.327437964383794</v>
          </cell>
          <cell r="P26">
            <v>-20.945283849326032</v>
          </cell>
          <cell r="Q26">
            <v>-22.582926922450092</v>
          </cell>
          <cell r="R26">
            <v>-24.170506685098339</v>
          </cell>
          <cell r="S26">
            <v>-25.865445338510842</v>
          </cell>
          <cell r="T26">
            <v>-27.674705806401718</v>
          </cell>
          <cell r="U26">
            <v>-29.605682584277989</v>
          </cell>
          <cell r="V26">
            <v>-31.666227193078033</v>
          </cell>
          <cell r="W26">
            <v>-33.864675053692089</v>
          </cell>
          <cell r="X26">
            <v>-36.209873856925512</v>
          </cell>
          <cell r="Y26">
            <v>-38.711213507109854</v>
          </cell>
          <cell r="Z26">
            <v>-41.378657721375788</v>
          </cell>
          <cell r="AA26">
            <v>-44.222777370580808</v>
          </cell>
          <cell r="AB26">
            <v>-47.254785652041356</v>
          </cell>
          <cell r="AC26">
            <v>-50.48657518856016</v>
          </cell>
          <cell r="AD26">
            <v>-53.9307571527726</v>
          </cell>
          <cell r="AE26">
            <v>-57.600702520568696</v>
          </cell>
          <cell r="AF26">
            <v>-61.510585562287304</v>
          </cell>
          <cell r="AG26">
            <v>-69.840273808782598</v>
          </cell>
        </row>
        <row r="28">
          <cell r="C28">
            <v>-10.5</v>
          </cell>
          <cell r="D28">
            <v>-6.1000000000000085</v>
          </cell>
          <cell r="E28">
            <v>-12.300000000000011</v>
          </cell>
          <cell r="F28">
            <v>-9.9000000000000057</v>
          </cell>
          <cell r="G28">
            <v>21.688673168936305</v>
          </cell>
          <cell r="H28">
            <v>-111.6</v>
          </cell>
          <cell r="I28">
            <v>-135.64399999999998</v>
          </cell>
          <cell r="O28">
            <v>-127.83633564598944</v>
          </cell>
          <cell r="P28">
            <v>-141.24383290888724</v>
          </cell>
          <cell r="Q28">
            <v>-153.87359569368044</v>
          </cell>
          <cell r="R28">
            <v>-164.06503417185445</v>
          </cell>
          <cell r="S28">
            <v>-175.45530703864506</v>
          </cell>
          <cell r="T28">
            <v>-187.73473680284997</v>
          </cell>
          <cell r="U28">
            <v>-200.9791769856397</v>
          </cell>
          <cell r="V28">
            <v>-215.27096247902301</v>
          </cell>
          <cell r="W28">
            <v>-230.69941938639943</v>
          </cell>
          <cell r="X28">
            <v>-247.4056077308519</v>
          </cell>
          <cell r="Y28">
            <v>-265.50342376106676</v>
          </cell>
          <cell r="Z28">
            <v>-285.1165136432233</v>
          </cell>
          <cell r="AA28">
            <v>-306.37900548883283</v>
          </cell>
          <cell r="AB28">
            <v>-329.43628593315691</v>
          </cell>
          <cell r="AC28">
            <v>-354.45695094830251</v>
          </cell>
          <cell r="AD28">
            <v>-381.61354592359862</v>
          </cell>
          <cell r="AE28">
            <v>-411.09271068419548</v>
          </cell>
          <cell r="AF28">
            <v>-443.09616672843856</v>
          </cell>
          <cell r="AG28">
            <v>-597.92348165850137</v>
          </cell>
        </row>
        <row r="29">
          <cell r="C29">
            <v>114.7</v>
          </cell>
          <cell r="D29">
            <v>124.3</v>
          </cell>
          <cell r="E29">
            <v>131.6</v>
          </cell>
          <cell r="F29">
            <v>150.19999999999999</v>
          </cell>
          <cell r="G29">
            <v>212.83552631578948</v>
          </cell>
          <cell r="H29">
            <v>157.9</v>
          </cell>
          <cell r="I29">
            <v>165.9</v>
          </cell>
          <cell r="O29">
            <v>231.4106416657911</v>
          </cell>
          <cell r="P29">
            <v>248.07470613770974</v>
          </cell>
          <cell r="Q29">
            <v>265.88448350404963</v>
          </cell>
          <cell r="R29">
            <v>285.20203799347615</v>
          </cell>
          <cell r="S29">
            <v>305.31628161197517</v>
          </cell>
          <cell r="T29">
            <v>326.66631455551499</v>
          </cell>
          <cell r="U29">
            <v>349.31372780873801</v>
          </cell>
          <cell r="V29">
            <v>373.32212590366106</v>
          </cell>
          <cell r="W29">
            <v>398.75711660680349</v>
          </cell>
          <cell r="X29">
            <v>425.64209553497994</v>
          </cell>
          <cell r="Y29">
            <v>454.03770042349993</v>
          </cell>
          <cell r="Z29">
            <v>484.00548478286049</v>
          </cell>
          <cell r="AA29">
            <v>515.60780559233694</v>
          </cell>
          <cell r="AB29">
            <v>548.90770049149171</v>
          </cell>
          <cell r="AC29">
            <v>583.95762654184102</v>
          </cell>
          <cell r="AD29">
            <v>620.81944736667128</v>
          </cell>
          <cell r="AE29">
            <v>659.55505492663087</v>
          </cell>
          <cell r="AF29">
            <v>700.22619067093171</v>
          </cell>
          <cell r="AG29">
            <v>700.22619067093171</v>
          </cell>
        </row>
        <row r="30">
          <cell r="C30">
            <v>-125.2</v>
          </cell>
          <cell r="D30">
            <v>-130.4</v>
          </cell>
          <cell r="E30">
            <v>-143.9</v>
          </cell>
          <cell r="F30">
            <v>-160.1</v>
          </cell>
          <cell r="G30">
            <v>-191.14685314685318</v>
          </cell>
          <cell r="H30">
            <v>-269.5</v>
          </cell>
          <cell r="I30">
            <v>-301.54399999999998</v>
          </cell>
          <cell r="O30">
            <v>-359.24697731178054</v>
          </cell>
          <cell r="P30">
            <v>-389.31853904659698</v>
          </cell>
          <cell r="Q30">
            <v>-419.75807919773007</v>
          </cell>
          <cell r="R30">
            <v>-449.2670721653306</v>
          </cell>
          <cell r="S30">
            <v>-480.77158865062023</v>
          </cell>
          <cell r="T30">
            <v>-514.40105135836495</v>
          </cell>
          <cell r="U30">
            <v>-550.29290479437771</v>
          </cell>
          <cell r="V30">
            <v>-588.59308838268407</v>
          </cell>
          <cell r="W30">
            <v>-629.45653599320292</v>
          </cell>
          <cell r="X30">
            <v>-673.04770326583184</v>
          </cell>
          <cell r="Y30">
            <v>-719.54112418456668</v>
          </cell>
          <cell r="Z30">
            <v>-769.12199842608379</v>
          </cell>
          <cell r="AA30">
            <v>-821.98681108116978</v>
          </cell>
          <cell r="AB30">
            <v>-878.34398642464862</v>
          </cell>
          <cell r="AC30">
            <v>-938.41457749014353</v>
          </cell>
          <cell r="AD30">
            <v>-1002.4329932902699</v>
          </cell>
          <cell r="AE30">
            <v>-1070.6477656108264</v>
          </cell>
          <cell r="AF30">
            <v>-1143.3223573993703</v>
          </cell>
          <cell r="AG30">
            <v>-1298.1496723294331</v>
          </cell>
        </row>
        <row r="32">
          <cell r="C32">
            <v>162.69999999999999</v>
          </cell>
          <cell r="D32">
            <v>203.7</v>
          </cell>
          <cell r="E32">
            <v>312.7</v>
          </cell>
          <cell r="F32">
            <v>454.9</v>
          </cell>
          <cell r="G32">
            <v>538.5</v>
          </cell>
          <cell r="H32">
            <v>575.4</v>
          </cell>
          <cell r="I32">
            <v>560.79999999999995</v>
          </cell>
          <cell r="O32">
            <v>1065.8213280000002</v>
          </cell>
          <cell r="P32">
            <v>1153.2186768960003</v>
          </cell>
          <cell r="Q32">
            <v>1247.7826084014723</v>
          </cell>
          <cell r="R32">
            <v>1351.1699640609804</v>
          </cell>
          <cell r="S32">
            <v>1460.0918877900676</v>
          </cell>
          <cell r="T32">
            <v>1576.7745468268386</v>
          </cell>
          <cell r="U32">
            <v>1701.6834738815662</v>
          </cell>
          <cell r="V32">
            <v>1835.305097908164</v>
          </cell>
          <cell r="W32">
            <v>1978.1471423545581</v>
          </cell>
          <cell r="X32">
            <v>2130.5177556718463</v>
          </cell>
          <cell r="Y32">
            <v>2292.9173386161201</v>
          </cell>
          <cell r="Z32">
            <v>2465.8617846904626</v>
          </cell>
          <cell r="AA32">
            <v>2649.8821073593804</v>
          </cell>
          <cell r="AB32">
            <v>2845.5239827414639</v>
          </cell>
          <cell r="AC32">
            <v>3053.2890208598074</v>
          </cell>
          <cell r="AD32">
            <v>3273.7378013660641</v>
          </cell>
          <cell r="AE32">
            <v>3507.442100643842</v>
          </cell>
          <cell r="AF32">
            <v>3754.9839390513621</v>
          </cell>
        </row>
        <row r="33">
          <cell r="D33">
            <v>25.199754148740006</v>
          </cell>
          <cell r="E33">
            <v>53.510063819342179</v>
          </cell>
          <cell r="F33">
            <v>45.474896066517424</v>
          </cell>
          <cell r="G33">
            <v>18.377665420971656</v>
          </cell>
          <cell r="H33">
            <v>6.8523676880222872</v>
          </cell>
          <cell r="I33">
            <v>-2.5373653110879468</v>
          </cell>
          <cell r="O33">
            <v>8</v>
          </cell>
          <cell r="P33">
            <v>8.1999999999999993</v>
          </cell>
          <cell r="Q33">
            <v>8.1999999999999993</v>
          </cell>
          <cell r="R33">
            <v>8.2856865421419013</v>
          </cell>
          <cell r="S33">
            <v>8.0613043973919662</v>
          </cell>
          <cell r="T33">
            <v>7.9914599904651773</v>
          </cell>
          <cell r="U33">
            <v>7.9218000636869235</v>
          </cell>
          <cell r="V33">
            <v>7.8523195457616435</v>
          </cell>
          <cell r="W33">
            <v>7.7830135495837727</v>
          </cell>
          <cell r="X33">
            <v>7.7026935992195122</v>
          </cell>
          <cell r="Y33">
            <v>7.62254069518713</v>
          </cell>
          <cell r="Z33">
            <v>7.5425504078015404</v>
          </cell>
          <cell r="AA33">
            <v>7.4627184626253396</v>
          </cell>
          <cell r="AB33">
            <v>7.3830407337268866</v>
          </cell>
          <cell r="AC33">
            <v>7.3014685301712401</v>
          </cell>
          <cell r="AD33">
            <v>7.2200430093636525</v>
          </cell>
          <cell r="AE33">
            <v>7.1387604462476384</v>
          </cell>
          <cell r="AF33">
            <v>7.0576172408399973</v>
          </cell>
        </row>
        <row r="35">
          <cell r="C35">
            <v>-262.5</v>
          </cell>
          <cell r="D35">
            <v>-258.39999999999998</v>
          </cell>
          <cell r="E35">
            <v>-212.6</v>
          </cell>
          <cell r="F35">
            <v>-208.40000000000003</v>
          </cell>
          <cell r="G35">
            <v>-163.5</v>
          </cell>
          <cell r="H35">
            <v>-152.70000000000002</v>
          </cell>
          <cell r="I35">
            <v>-176.4</v>
          </cell>
          <cell r="O35">
            <v>-307.9961862504108</v>
          </cell>
          <cell r="P35">
            <v>-325.66129341600674</v>
          </cell>
          <cell r="Q35">
            <v>-351.80524145441188</v>
          </cell>
          <cell r="R35">
            <v>-386.27934364026737</v>
          </cell>
          <cell r="S35">
            <v>-424.04626709088922</v>
          </cell>
          <cell r="T35">
            <v>-464.41917993856532</v>
          </cell>
          <cell r="U35">
            <v>-513.23572266065662</v>
          </cell>
          <cell r="V35">
            <v>-564.88363189720781</v>
          </cell>
          <cell r="W35">
            <v>-619.96693736974044</v>
          </cell>
          <cell r="X35">
            <v>-670.2959550731448</v>
          </cell>
          <cell r="Y35">
            <v>-731.04181341467006</v>
          </cell>
          <cell r="Z35">
            <v>-793.81052777482239</v>
          </cell>
          <cell r="AA35">
            <v>-860.43631016962627</v>
          </cell>
          <cell r="AB35">
            <v>-930.55889271361332</v>
          </cell>
          <cell r="AC35">
            <v>-1003.7370675573395</v>
          </cell>
          <cell r="AD35">
            <v>-1081.024440721091</v>
          </cell>
          <cell r="AE35">
            <v>-1162.0963225236117</v>
          </cell>
          <cell r="AF35">
            <v>-1247.5357567999154</v>
          </cell>
          <cell r="AG35">
            <v>-1256.3243308135354</v>
          </cell>
        </row>
        <row r="36">
          <cell r="C36">
            <v>28.3</v>
          </cell>
          <cell r="D36">
            <v>29</v>
          </cell>
          <cell r="E36">
            <v>40.6</v>
          </cell>
          <cell r="F36">
            <v>55.2</v>
          </cell>
          <cell r="G36">
            <v>72.2</v>
          </cell>
          <cell r="H36">
            <v>104.1</v>
          </cell>
          <cell r="I36">
            <v>85.6</v>
          </cell>
          <cell r="O36">
            <v>92.430693713240387</v>
          </cell>
          <cell r="P36">
            <v>99.630693713240376</v>
          </cell>
          <cell r="Q36">
            <v>105.23069371324038</v>
          </cell>
          <cell r="R36">
            <v>108.46306135017645</v>
          </cell>
          <cell r="S36">
            <v>113.35089666214363</v>
          </cell>
          <cell r="T36">
            <v>118.74624856648872</v>
          </cell>
          <cell r="U36">
            <v>124.70647386105863</v>
          </cell>
          <cell r="V36">
            <v>131.2815472552108</v>
          </cell>
          <cell r="W36">
            <v>138.66473254978072</v>
          </cell>
          <cell r="X36">
            <v>147.1188214460214</v>
          </cell>
          <cell r="Y36">
            <v>156.66305164351519</v>
          </cell>
          <cell r="Z36">
            <v>166.88141549151521</v>
          </cell>
          <cell r="AA36">
            <v>177.40633025495521</v>
          </cell>
          <cell r="AB36">
            <v>188.24699246129845</v>
          </cell>
          <cell r="AC36">
            <v>199.41287453383194</v>
          </cell>
          <cell r="AD36">
            <v>210.91373306854143</v>
          </cell>
          <cell r="AE36">
            <v>222.75961735929224</v>
          </cell>
          <cell r="AF36">
            <v>234.96087817876557</v>
          </cell>
          <cell r="AG36">
            <v>309.41022102852889</v>
          </cell>
        </row>
        <row r="37">
          <cell r="C37">
            <v>-290.8</v>
          </cell>
          <cell r="D37">
            <v>-287.39999999999998</v>
          </cell>
          <cell r="E37">
            <v>-253.2</v>
          </cell>
          <cell r="F37">
            <v>-263.60000000000002</v>
          </cell>
          <cell r="G37">
            <v>-235.7</v>
          </cell>
          <cell r="H37">
            <v>-256.8</v>
          </cell>
          <cell r="I37">
            <v>-262</v>
          </cell>
          <cell r="O37">
            <v>-400.42687996365117</v>
          </cell>
          <cell r="P37">
            <v>-425.2919871292471</v>
          </cell>
          <cell r="Q37">
            <v>-457.03593516765227</v>
          </cell>
          <cell r="R37">
            <v>-494.74240499044379</v>
          </cell>
          <cell r="S37">
            <v>-537.39716375303283</v>
          </cell>
          <cell r="T37">
            <v>-583.16542850505402</v>
          </cell>
          <cell r="U37">
            <v>-637.94219652171523</v>
          </cell>
          <cell r="V37">
            <v>-696.16517915241866</v>
          </cell>
          <cell r="W37">
            <v>-758.63166991952119</v>
          </cell>
          <cell r="X37">
            <v>-817.41477651916614</v>
          </cell>
          <cell r="Y37">
            <v>-887.70486505818519</v>
          </cell>
          <cell r="Z37">
            <v>-960.6919432663376</v>
          </cell>
          <cell r="AA37">
            <v>-1037.8426404245815</v>
          </cell>
          <cell r="AB37">
            <v>-1118.8058851749117</v>
          </cell>
          <cell r="AC37">
            <v>-1203.1499420911714</v>
          </cell>
          <cell r="AD37">
            <v>-1291.9381737896324</v>
          </cell>
          <cell r="AE37">
            <v>-1384.8559398829038</v>
          </cell>
          <cell r="AF37">
            <v>-1482.496634978681</v>
          </cell>
          <cell r="AG37">
            <v>-1565.7345518420643</v>
          </cell>
        </row>
        <row r="38">
          <cell r="C38">
            <v>-228.2</v>
          </cell>
          <cell r="D38">
            <v>-217.4</v>
          </cell>
          <cell r="E38">
            <v>-193.2</v>
          </cell>
          <cell r="F38">
            <v>-193.6</v>
          </cell>
          <cell r="G38">
            <v>-192.09999999999997</v>
          </cell>
          <cell r="H38">
            <v>-186.8</v>
          </cell>
          <cell r="I38">
            <v>-156.79999999999998</v>
          </cell>
          <cell r="O38">
            <v>-114.97995912441944</v>
          </cell>
          <cell r="P38">
            <v>-114.60048194052972</v>
          </cell>
          <cell r="Q38">
            <v>-116.13978273784289</v>
          </cell>
          <cell r="R38">
            <v>-118.25318091662704</v>
          </cell>
          <cell r="S38">
            <v>-123.2146792838478</v>
          </cell>
          <cell r="T38">
            <v>-129.13449296443298</v>
          </cell>
          <cell r="U38">
            <v>-141.767176142094</v>
          </cell>
          <cell r="V38">
            <v>-155.40464896216787</v>
          </cell>
          <cell r="W38">
            <v>-170.69292862424001</v>
          </cell>
          <cell r="X38">
            <v>-179.54823329843722</v>
          </cell>
          <cell r="Y38">
            <v>-197.0071851394039</v>
          </cell>
          <cell r="Z38">
            <v>-214.10155631094</v>
          </cell>
          <cell r="AA38">
            <v>-232.13528956571071</v>
          </cell>
          <cell r="AB38">
            <v>-250.59023723017569</v>
          </cell>
          <cell r="AC38">
            <v>-268.86328055726307</v>
          </cell>
          <cell r="AD38">
            <v>-287.84443224785349</v>
          </cell>
          <cell r="AE38">
            <v>-307.04194446956899</v>
          </cell>
          <cell r="AF38">
            <v>-326.86852904057139</v>
          </cell>
          <cell r="AG38">
            <v>-328.01442958864322</v>
          </cell>
        </row>
        <row r="39">
          <cell r="C39">
            <v>-220</v>
          </cell>
          <cell r="D39">
            <v>-203.3</v>
          </cell>
          <cell r="E39">
            <v>-178.2</v>
          </cell>
          <cell r="F39">
            <v>-169.4</v>
          </cell>
          <cell r="G39">
            <v>-159.29999999999998</v>
          </cell>
          <cell r="H39">
            <v>-155.5</v>
          </cell>
          <cell r="I39">
            <v>-129.72999999999999</v>
          </cell>
          <cell r="O39">
            <v>-99.309959124419436</v>
          </cell>
          <cell r="P39">
            <v>-98.930481940529717</v>
          </cell>
          <cell r="Q39">
            <v>-100.46978273784289</v>
          </cell>
          <cell r="R39">
            <v>-101.44469372527237</v>
          </cell>
          <cell r="S39">
            <v>-105.2207517337778</v>
          </cell>
          <cell r="T39">
            <v>-109.8822933564519</v>
          </cell>
          <cell r="U39">
            <v>-121.18024288963305</v>
          </cell>
          <cell r="V39">
            <v>-133.40277192212889</v>
          </cell>
          <cell r="W39">
            <v>-147.19203103563197</v>
          </cell>
          <cell r="X39">
            <v>-154.46285957097206</v>
          </cell>
          <cell r="Y39">
            <v>-170.24830597552113</v>
          </cell>
          <cell r="Z39">
            <v>-187.34267714705723</v>
          </cell>
          <cell r="AA39">
            <v>-205.37641040182794</v>
          </cell>
          <cell r="AB39">
            <v>-223.83135806629292</v>
          </cell>
          <cell r="AC39">
            <v>-242.10440139338033</v>
          </cell>
          <cell r="AD39">
            <v>-261.08555308397075</v>
          </cell>
          <cell r="AE39">
            <v>-280.28306530568625</v>
          </cell>
          <cell r="AF39">
            <v>-300.10964987668865</v>
          </cell>
          <cell r="AG39">
            <v>-301.25555042476049</v>
          </cell>
        </row>
        <row r="40">
          <cell r="C40">
            <v>-35.9</v>
          </cell>
          <cell r="D40">
            <v>-36.200000000000003</v>
          </cell>
          <cell r="E40">
            <v>-30.5</v>
          </cell>
          <cell r="F40">
            <v>-20.100000000000001</v>
          </cell>
          <cell r="G40">
            <v>-19.2</v>
          </cell>
          <cell r="H40">
            <v>-20.6</v>
          </cell>
          <cell r="I40">
            <v>-17.600000000000001</v>
          </cell>
          <cell r="O40">
            <v>-4.9000000000000004</v>
          </cell>
          <cell r="P40">
            <v>-4.9000000000000004</v>
          </cell>
          <cell r="Q40">
            <v>-4.9000000000000004</v>
          </cell>
          <cell r="R40">
            <v>-4.9000000000000004</v>
          </cell>
          <cell r="S40">
            <v>-4.9000000000000004</v>
          </cell>
          <cell r="T40">
            <v>-4.9000000000000004</v>
          </cell>
          <cell r="U40">
            <v>-4.9000000000000004</v>
          </cell>
          <cell r="V40">
            <v>-4.9000000000000004</v>
          </cell>
          <cell r="W40">
            <v>-4.9000000000000004</v>
          </cell>
          <cell r="X40">
            <v>-4.9000000000000004</v>
          </cell>
          <cell r="Y40">
            <v>-4.9000000000000004</v>
          </cell>
          <cell r="Z40">
            <v>-4.9000000000000004</v>
          </cell>
          <cell r="AA40">
            <v>-4.9000000000000004</v>
          </cell>
          <cell r="AB40">
            <v>-4.9000000000000004</v>
          </cell>
          <cell r="AC40">
            <v>-4.9000000000000004</v>
          </cell>
          <cell r="AD40">
            <v>-4.9000000000000004</v>
          </cell>
          <cell r="AE40">
            <v>-4.9000000000000004</v>
          </cell>
          <cell r="AF40">
            <v>-4.9000000000000004</v>
          </cell>
          <cell r="AG40">
            <v>-4.9000000000000004</v>
          </cell>
        </row>
        <row r="41">
          <cell r="I41">
            <v>-0.23</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row>
        <row r="42">
          <cell r="C42">
            <v>-8.1999999999999993</v>
          </cell>
          <cell r="D42">
            <v>-14.1</v>
          </cell>
          <cell r="E42">
            <v>-15</v>
          </cell>
          <cell r="F42">
            <v>-24.2</v>
          </cell>
          <cell r="G42">
            <v>-32.799999999999997</v>
          </cell>
          <cell r="H42">
            <v>-31.3</v>
          </cell>
          <cell r="I42">
            <v>-27.069999999999997</v>
          </cell>
          <cell r="O42">
            <v>-15.67</v>
          </cell>
          <cell r="P42">
            <v>-15.67</v>
          </cell>
          <cell r="Q42">
            <v>-15.67</v>
          </cell>
          <cell r="R42">
            <v>-16.808487191354676</v>
          </cell>
          <cell r="S42">
            <v>-17.993927550070001</v>
          </cell>
          <cell r="T42">
            <v>-19.252199607981094</v>
          </cell>
          <cell r="U42">
            <v>-20.586933252460952</v>
          </cell>
          <cell r="V42">
            <v>-22.00187704003897</v>
          </cell>
          <cell r="W42">
            <v>-23.50089758860803</v>
          </cell>
          <cell r="X42">
            <v>-25.085373727465178</v>
          </cell>
          <cell r="Y42">
            <v>-26.758879163882764</v>
          </cell>
          <cell r="Z42">
            <v>-26.758879163882764</v>
          </cell>
          <cell r="AA42">
            <v>-26.758879163882764</v>
          </cell>
          <cell r="AB42">
            <v>-26.758879163882764</v>
          </cell>
          <cell r="AC42">
            <v>-26.758879163882764</v>
          </cell>
          <cell r="AD42">
            <v>-26.758879163882764</v>
          </cell>
          <cell r="AE42">
            <v>-26.758879163882764</v>
          </cell>
          <cell r="AF42">
            <v>-26.758879163882764</v>
          </cell>
          <cell r="AG42">
            <v>-26.758879163882764</v>
          </cell>
        </row>
        <row r="43">
          <cell r="C43">
            <v>-62.600000000000023</v>
          </cell>
          <cell r="D43">
            <v>-69.999999999999972</v>
          </cell>
          <cell r="E43">
            <v>-60</v>
          </cell>
          <cell r="F43">
            <v>-70.000000000000028</v>
          </cell>
          <cell r="G43">
            <v>-43.600000000000023</v>
          </cell>
          <cell r="H43">
            <v>-70</v>
          </cell>
          <cell r="I43">
            <v>-105.20000000000002</v>
          </cell>
          <cell r="O43">
            <v>-285.44692083923172</v>
          </cell>
          <cell r="P43">
            <v>-310.69150518871737</v>
          </cell>
          <cell r="Q43">
            <v>-340.89615242980938</v>
          </cell>
          <cell r="R43">
            <v>-376.48922407381673</v>
          </cell>
          <cell r="S43">
            <v>-414.18248446918506</v>
          </cell>
          <cell r="T43">
            <v>-454.03093554062099</v>
          </cell>
          <cell r="U43">
            <v>-496.17502037962117</v>
          </cell>
          <cell r="V43">
            <v>-540.76053019025085</v>
          </cell>
          <cell r="W43">
            <v>-587.93874129528115</v>
          </cell>
          <cell r="X43">
            <v>-637.86654322072889</v>
          </cell>
          <cell r="Y43">
            <v>-690.69767991878132</v>
          </cell>
          <cell r="Z43">
            <v>-746.59038695539766</v>
          </cell>
          <cell r="AA43">
            <v>-805.70735085887077</v>
          </cell>
          <cell r="AB43">
            <v>-868.21564794473602</v>
          </cell>
          <cell r="AC43">
            <v>-934.28666153390839</v>
          </cell>
          <cell r="AD43">
            <v>-1004.0937415417789</v>
          </cell>
          <cell r="AE43">
            <v>-1077.8139954133349</v>
          </cell>
          <cell r="AF43">
            <v>-1155.6281059381095</v>
          </cell>
          <cell r="AG43">
            <v>-1237.7201222534211</v>
          </cell>
        </row>
        <row r="45">
          <cell r="C45">
            <v>264</v>
          </cell>
          <cell r="D45">
            <v>276.70000000000005</v>
          </cell>
          <cell r="E45">
            <v>312</v>
          </cell>
          <cell r="F45">
            <v>487.53999999999996</v>
          </cell>
          <cell r="G45">
            <v>736.9</v>
          </cell>
          <cell r="H45">
            <v>752.6</v>
          </cell>
          <cell r="I45">
            <v>972.2</v>
          </cell>
          <cell r="O45">
            <v>1916.8421585747653</v>
          </cell>
          <cell r="P45">
            <v>2035.1854229881912</v>
          </cell>
          <cell r="Q45">
            <v>2170.3321903700403</v>
          </cell>
          <cell r="R45">
            <v>2302.9793411604351</v>
          </cell>
          <cell r="S45">
            <v>2425.2325699366743</v>
          </cell>
          <cell r="T45">
            <v>2585.9155964950428</v>
          </cell>
          <cell r="U45">
            <v>2738.0141009931458</v>
          </cell>
          <cell r="V45">
            <v>2919.8033923441558</v>
          </cell>
          <cell r="W45">
            <v>3113.9489993223588</v>
          </cell>
          <cell r="X45">
            <v>3321.29888534773</v>
          </cell>
          <cell r="Y45">
            <v>3538.6825567919182</v>
          </cell>
          <cell r="Z45">
            <v>3766.3115666648455</v>
          </cell>
          <cell r="AA45">
            <v>4004.3875086868111</v>
          </cell>
          <cell r="AB45">
            <v>4253.1015229076684</v>
          </cell>
          <cell r="AC45">
            <v>4512.6338500422344</v>
          </cell>
          <cell r="AD45">
            <v>4783.15343672155</v>
          </cell>
          <cell r="AE45">
            <v>5064.8175935336039</v>
          </cell>
          <cell r="AF45">
            <v>5357.7717073999584</v>
          </cell>
          <cell r="AG45">
            <v>5088.502170063025</v>
          </cell>
        </row>
        <row r="46">
          <cell r="C46">
            <v>103.9</v>
          </cell>
          <cell r="D46">
            <v>139.9</v>
          </cell>
          <cell r="E46">
            <v>173.5</v>
          </cell>
          <cell r="F46">
            <v>241.1</v>
          </cell>
          <cell r="G46">
            <v>354</v>
          </cell>
          <cell r="H46">
            <v>446.90000000000003</v>
          </cell>
          <cell r="I46">
            <v>563</v>
          </cell>
          <cell r="O46">
            <v>1596.6247749999998</v>
          </cell>
          <cell r="P46">
            <v>1714.3241331249997</v>
          </cell>
          <cell r="Q46">
            <v>1840.8509431093746</v>
          </cell>
          <cell r="R46">
            <v>1967.7995091270309</v>
          </cell>
          <cell r="S46">
            <v>2103.6344747659232</v>
          </cell>
          <cell r="T46">
            <v>2248.9778879995379</v>
          </cell>
          <cell r="U46">
            <v>2404.4953401595058</v>
          </cell>
          <cell r="V46">
            <v>2570.8990139706711</v>
          </cell>
          <cell r="W46">
            <v>2748.9509449486181</v>
          </cell>
          <cell r="X46">
            <v>2939.4665110950214</v>
          </cell>
          <cell r="Y46">
            <v>3139.2411337561398</v>
          </cell>
          <cell r="Z46">
            <v>3348.4507122962978</v>
          </cell>
          <cell r="AA46">
            <v>3567.2595459808276</v>
          </cell>
          <cell r="AB46">
            <v>3795.8197640838816</v>
          </cell>
          <cell r="AC46">
            <v>4034.2708012373887</v>
          </cell>
          <cell r="AD46">
            <v>4282.738920060835</v>
          </cell>
          <cell r="AE46">
            <v>4541.3367827782013</v>
          </cell>
          <cell r="AF46">
            <v>4810.1630731935229</v>
          </cell>
          <cell r="AG46">
            <v>5089.3021700630252</v>
          </cell>
        </row>
        <row r="47">
          <cell r="C47">
            <v>104.4</v>
          </cell>
          <cell r="D47">
            <v>140.4</v>
          </cell>
          <cell r="E47">
            <v>174</v>
          </cell>
          <cell r="F47">
            <v>241.7</v>
          </cell>
          <cell r="G47">
            <v>354.6</v>
          </cell>
          <cell r="H47">
            <v>447.40000000000003</v>
          </cell>
          <cell r="I47">
            <v>563.70000000000005</v>
          </cell>
          <cell r="O47">
            <v>1597.3247749999998</v>
          </cell>
          <cell r="P47">
            <v>1715.0241331249997</v>
          </cell>
          <cell r="Q47">
            <v>1841.5509431093747</v>
          </cell>
          <cell r="R47">
            <v>1968.4995091270309</v>
          </cell>
          <cell r="S47">
            <v>2104.334474765923</v>
          </cell>
          <cell r="T47">
            <v>2249.6778879995377</v>
          </cell>
          <cell r="U47">
            <v>2405.1953401595056</v>
          </cell>
          <cell r="V47">
            <v>2571.599013970671</v>
          </cell>
          <cell r="W47">
            <v>2749.650944948618</v>
          </cell>
          <cell r="X47">
            <v>2940.1665110950212</v>
          </cell>
          <cell r="Y47">
            <v>3139.9411337561396</v>
          </cell>
          <cell r="Z47">
            <v>3349.1507122962976</v>
          </cell>
          <cell r="AA47">
            <v>3567.9595459808274</v>
          </cell>
          <cell r="AB47">
            <v>3796.5197640838815</v>
          </cell>
          <cell r="AC47">
            <v>4034.9708012373885</v>
          </cell>
          <cell r="AD47">
            <v>4283.4389200608348</v>
          </cell>
          <cell r="AE47">
            <v>4542.0367827782011</v>
          </cell>
          <cell r="AF47">
            <v>4810.8630731935227</v>
          </cell>
          <cell r="AG47">
            <v>5090.002170063025</v>
          </cell>
        </row>
        <row r="48">
          <cell r="C48">
            <v>94</v>
          </cell>
          <cell r="D48">
            <v>128.4</v>
          </cell>
          <cell r="E48">
            <v>160</v>
          </cell>
          <cell r="F48">
            <v>220</v>
          </cell>
          <cell r="G48">
            <v>320</v>
          </cell>
          <cell r="H48">
            <v>409.6</v>
          </cell>
          <cell r="I48">
            <v>533.70000000000005</v>
          </cell>
          <cell r="O48">
            <v>1569.3247749999998</v>
          </cell>
          <cell r="P48">
            <v>1687.0241331249997</v>
          </cell>
          <cell r="Q48">
            <v>1813.5509431093747</v>
          </cell>
          <cell r="R48">
            <v>1940.4995091270309</v>
          </cell>
          <cell r="S48">
            <v>2076.334474765923</v>
          </cell>
          <cell r="T48">
            <v>2221.6778879995377</v>
          </cell>
          <cell r="U48">
            <v>2377.1953401595056</v>
          </cell>
          <cell r="V48">
            <v>2543.599013970671</v>
          </cell>
          <cell r="W48">
            <v>2721.650944948618</v>
          </cell>
          <cell r="X48">
            <v>2912.1665110950212</v>
          </cell>
          <cell r="Y48">
            <v>3111.9411337561396</v>
          </cell>
          <cell r="Z48">
            <v>3321.1507122962976</v>
          </cell>
          <cell r="AA48">
            <v>3539.9595459808274</v>
          </cell>
          <cell r="AB48">
            <v>3768.5197640838815</v>
          </cell>
          <cell r="AC48">
            <v>4006.9708012373885</v>
          </cell>
          <cell r="AD48">
            <v>4255.4389200608348</v>
          </cell>
          <cell r="AE48">
            <v>4514.0367827782011</v>
          </cell>
          <cell r="AF48">
            <v>4782.8630731935227</v>
          </cell>
          <cell r="AG48">
            <v>5062.002170063025</v>
          </cell>
        </row>
        <row r="49">
          <cell r="D49">
            <v>36.59574468085107</v>
          </cell>
          <cell r="E49">
            <v>24.610591900311519</v>
          </cell>
          <cell r="F49">
            <v>37.5</v>
          </cell>
          <cell r="G49">
            <v>45.45454545454546</v>
          </cell>
          <cell r="H49">
            <v>28.000000000000004</v>
          </cell>
          <cell r="I49">
            <v>30.2978515625</v>
          </cell>
          <cell r="O49">
            <v>7.5</v>
          </cell>
          <cell r="P49">
            <v>7.5</v>
          </cell>
          <cell r="Q49">
            <v>7.5</v>
          </cell>
          <cell r="R49">
            <v>7</v>
          </cell>
          <cell r="S49">
            <v>7</v>
          </cell>
          <cell r="T49">
            <v>7</v>
          </cell>
          <cell r="U49">
            <v>7</v>
          </cell>
          <cell r="V49">
            <v>7</v>
          </cell>
          <cell r="W49">
            <v>7</v>
          </cell>
          <cell r="X49">
            <v>7</v>
          </cell>
          <cell r="Y49">
            <v>6.8599999999999994</v>
          </cell>
          <cell r="Z49">
            <v>6.7227999999999994</v>
          </cell>
          <cell r="AA49">
            <v>6.5883439999999993</v>
          </cell>
          <cell r="AB49">
            <v>6.4565771199999995</v>
          </cell>
          <cell r="AC49">
            <v>6.3274455775999998</v>
          </cell>
          <cell r="AD49">
            <v>6.200896666048</v>
          </cell>
          <cell r="AE49">
            <v>6.0768787327270397</v>
          </cell>
          <cell r="AF49">
            <v>5.9553411580724989</v>
          </cell>
          <cell r="AG49">
            <v>5.8362343349110484</v>
          </cell>
        </row>
        <row r="50">
          <cell r="C50">
            <v>10.4</v>
          </cell>
          <cell r="D50">
            <v>12</v>
          </cell>
          <cell r="E50">
            <v>14</v>
          </cell>
          <cell r="F50">
            <v>21.7</v>
          </cell>
          <cell r="G50">
            <v>34.6</v>
          </cell>
          <cell r="H50">
            <v>37.799999999999997</v>
          </cell>
          <cell r="I50">
            <v>30</v>
          </cell>
          <cell r="O50">
            <v>28</v>
          </cell>
          <cell r="P50">
            <v>28</v>
          </cell>
          <cell r="Q50">
            <v>28</v>
          </cell>
          <cell r="R50">
            <v>28</v>
          </cell>
          <cell r="S50">
            <v>28</v>
          </cell>
          <cell r="T50">
            <v>28</v>
          </cell>
          <cell r="U50">
            <v>28</v>
          </cell>
          <cell r="V50">
            <v>28</v>
          </cell>
          <cell r="W50">
            <v>28</v>
          </cell>
          <cell r="X50">
            <v>28</v>
          </cell>
          <cell r="Y50">
            <v>28</v>
          </cell>
          <cell r="Z50">
            <v>28</v>
          </cell>
          <cell r="AA50">
            <v>28</v>
          </cell>
          <cell r="AB50">
            <v>28</v>
          </cell>
          <cell r="AC50">
            <v>28</v>
          </cell>
          <cell r="AD50">
            <v>28</v>
          </cell>
          <cell r="AE50">
            <v>28</v>
          </cell>
          <cell r="AF50">
            <v>28</v>
          </cell>
          <cell r="AG50">
            <v>28</v>
          </cell>
        </row>
        <row r="51">
          <cell r="C51">
            <v>-0.5</v>
          </cell>
          <cell r="D51">
            <v>-0.5</v>
          </cell>
          <cell r="E51">
            <v>-0.5</v>
          </cell>
          <cell r="F51">
            <v>-0.6</v>
          </cell>
          <cell r="G51">
            <v>-0.6</v>
          </cell>
          <cell r="H51">
            <v>-0.5</v>
          </cell>
          <cell r="I51">
            <v>-0.7</v>
          </cell>
          <cell r="O51">
            <v>-0.7</v>
          </cell>
          <cell r="P51">
            <v>-0.7</v>
          </cell>
          <cell r="Q51">
            <v>-0.7</v>
          </cell>
          <cell r="R51">
            <v>-0.7</v>
          </cell>
          <cell r="S51">
            <v>-0.7</v>
          </cell>
          <cell r="T51">
            <v>-0.7</v>
          </cell>
          <cell r="U51">
            <v>-0.7</v>
          </cell>
          <cell r="V51">
            <v>-0.7</v>
          </cell>
          <cell r="W51">
            <v>-0.7</v>
          </cell>
          <cell r="X51">
            <v>-0.7</v>
          </cell>
          <cell r="Y51">
            <v>-0.7</v>
          </cell>
          <cell r="Z51">
            <v>-0.7</v>
          </cell>
          <cell r="AA51">
            <v>-0.7</v>
          </cell>
          <cell r="AB51">
            <v>-0.7</v>
          </cell>
          <cell r="AC51">
            <v>-0.7</v>
          </cell>
          <cell r="AD51">
            <v>-0.7</v>
          </cell>
          <cell r="AE51">
            <v>-0.7</v>
          </cell>
          <cell r="AF51">
            <v>-0.7</v>
          </cell>
          <cell r="AG51">
            <v>-0.7</v>
          </cell>
        </row>
        <row r="52">
          <cell r="C52">
            <v>160.10000000000002</v>
          </cell>
          <cell r="D52">
            <v>136.80000000000001</v>
          </cell>
          <cell r="E52">
            <v>138.5</v>
          </cell>
          <cell r="F52">
            <v>246.44</v>
          </cell>
          <cell r="G52">
            <v>382.9</v>
          </cell>
          <cell r="H52">
            <v>305.7</v>
          </cell>
          <cell r="I52">
            <v>409.2</v>
          </cell>
          <cell r="O52">
            <v>320.21738357476562</v>
          </cell>
          <cell r="P52">
            <v>320.86128986319153</v>
          </cell>
          <cell r="Q52">
            <v>329.48124726066567</v>
          </cell>
          <cell r="R52">
            <v>335.1798320334043</v>
          </cell>
          <cell r="S52">
            <v>321.59809517075092</v>
          </cell>
          <cell r="T52">
            <v>336.93770849550503</v>
          </cell>
          <cell r="U52">
            <v>333.51876083363982</v>
          </cell>
          <cell r="V52">
            <v>348.90437837348463</v>
          </cell>
          <cell r="W52">
            <v>364.99805437374044</v>
          </cell>
          <cell r="X52">
            <v>381.83237425270858</v>
          </cell>
          <cell r="Y52">
            <v>399.44142303577826</v>
          </cell>
          <cell r="Z52">
            <v>417.86085436854751</v>
          </cell>
          <cell r="AA52">
            <v>437.12796270598358</v>
          </cell>
          <cell r="AB52">
            <v>457.28175882378645</v>
          </cell>
          <cell r="AC52">
            <v>478.36304880484533</v>
          </cell>
          <cell r="AD52">
            <v>500.41451666071544</v>
          </cell>
          <cell r="AE52">
            <v>523.48081075540222</v>
          </cell>
          <cell r="AF52">
            <v>547.60863420643568</v>
          </cell>
          <cell r="AG52">
            <v>-0.8</v>
          </cell>
        </row>
        <row r="53">
          <cell r="C53">
            <v>160.80000000000001</v>
          </cell>
          <cell r="D53">
            <v>137.5</v>
          </cell>
          <cell r="E53">
            <v>139.19999999999999</v>
          </cell>
          <cell r="F53">
            <v>247.14</v>
          </cell>
          <cell r="G53">
            <v>383.7</v>
          </cell>
          <cell r="H53">
            <v>306.3</v>
          </cell>
          <cell r="I53">
            <v>410</v>
          </cell>
          <cell r="O53">
            <v>321.01738357476563</v>
          </cell>
          <cell r="P53">
            <v>321.66128986319154</v>
          </cell>
          <cell r="Q53">
            <v>330.28124726066568</v>
          </cell>
          <cell r="R53">
            <v>335.97983203340431</v>
          </cell>
          <cell r="S53">
            <v>322.39809517075093</v>
          </cell>
          <cell r="T53">
            <v>337.73770849550505</v>
          </cell>
          <cell r="U53">
            <v>334.31876083363983</v>
          </cell>
          <cell r="V53">
            <v>349.70437837348464</v>
          </cell>
          <cell r="W53">
            <v>365.79805437374046</v>
          </cell>
          <cell r="X53">
            <v>382.63237425270859</v>
          </cell>
          <cell r="Y53">
            <v>400.24142303577827</v>
          </cell>
          <cell r="Z53">
            <v>418.66085436854752</v>
          </cell>
          <cell r="AA53">
            <v>437.92796270598359</v>
          </cell>
          <cell r="AB53">
            <v>458.08175882378646</v>
          </cell>
          <cell r="AC53">
            <v>479.16304880484535</v>
          </cell>
          <cell r="AD53">
            <v>501.21451666071545</v>
          </cell>
          <cell r="AE53">
            <v>524.28081075540217</v>
          </cell>
          <cell r="AF53">
            <v>548.40863420643564</v>
          </cell>
          <cell r="AG53">
            <v>0</v>
          </cell>
        </row>
        <row r="54">
          <cell r="C54" t="str">
            <v>...</v>
          </cell>
          <cell r="D54" t="str">
            <v>...</v>
          </cell>
          <cell r="E54" t="str">
            <v>...</v>
          </cell>
          <cell r="F54" t="str">
            <v>...</v>
          </cell>
          <cell r="G54" t="str">
            <v>...</v>
          </cell>
          <cell r="H54">
            <v>5.7</v>
          </cell>
          <cell r="I54">
            <v>43</v>
          </cell>
          <cell r="O54">
            <v>65.519253610693227</v>
          </cell>
          <cell r="P54">
            <v>54.506561334943981</v>
          </cell>
          <cell r="Q54">
            <v>51.027208541766527</v>
          </cell>
          <cell r="R54">
            <v>43.874298455310111</v>
          </cell>
          <cell r="S54">
            <v>16.849630631503658</v>
          </cell>
          <cell r="T54">
            <v>18.127658529327558</v>
          </cell>
          <cell r="U54">
            <v>0</v>
          </cell>
          <cell r="V54">
            <v>0</v>
          </cell>
          <cell r="W54">
            <v>0</v>
          </cell>
          <cell r="X54">
            <v>0</v>
          </cell>
          <cell r="Y54">
            <v>0</v>
          </cell>
          <cell r="Z54">
            <v>0</v>
          </cell>
          <cell r="AA54">
            <v>0</v>
          </cell>
          <cell r="AB54">
            <v>0</v>
          </cell>
          <cell r="AC54">
            <v>0</v>
          </cell>
          <cell r="AD54">
            <v>0</v>
          </cell>
          <cell r="AE54">
            <v>0</v>
          </cell>
          <cell r="AF54">
            <v>0</v>
          </cell>
          <cell r="AG54">
            <v>0</v>
          </cell>
        </row>
        <row r="55">
          <cell r="C55">
            <v>-0.7</v>
          </cell>
          <cell r="D55">
            <v>-0.7</v>
          </cell>
          <cell r="E55">
            <v>-0.7</v>
          </cell>
          <cell r="F55">
            <v>-0.7</v>
          </cell>
          <cell r="G55">
            <v>-0.8</v>
          </cell>
          <cell r="H55">
            <v>-0.6</v>
          </cell>
          <cell r="I55">
            <v>-0.8</v>
          </cell>
          <cell r="O55">
            <v>-0.8</v>
          </cell>
          <cell r="P55">
            <v>-0.8</v>
          </cell>
          <cell r="Q55">
            <v>-0.8</v>
          </cell>
          <cell r="R55">
            <v>-0.8</v>
          </cell>
          <cell r="S55">
            <v>-0.8</v>
          </cell>
          <cell r="T55">
            <v>-0.8</v>
          </cell>
          <cell r="U55">
            <v>-0.8</v>
          </cell>
          <cell r="V55">
            <v>-0.8</v>
          </cell>
          <cell r="W55">
            <v>-0.8</v>
          </cell>
          <cell r="X55">
            <v>-0.8</v>
          </cell>
          <cell r="Y55">
            <v>-0.8</v>
          </cell>
          <cell r="Z55">
            <v>-0.8</v>
          </cell>
          <cell r="AA55">
            <v>-0.8</v>
          </cell>
          <cell r="AB55">
            <v>-0.8</v>
          </cell>
          <cell r="AC55">
            <v>-0.8</v>
          </cell>
          <cell r="AD55">
            <v>-0.8</v>
          </cell>
          <cell r="AE55">
            <v>-0.8</v>
          </cell>
          <cell r="AF55">
            <v>-0.8</v>
          </cell>
          <cell r="AG55">
            <v>-0.8</v>
          </cell>
        </row>
        <row r="57">
          <cell r="C57">
            <v>10.485364949981475</v>
          </cell>
          <cell r="D57">
            <v>10.837070254110612</v>
          </cell>
          <cell r="E57">
            <v>7.0548785875431994</v>
          </cell>
          <cell r="F57">
            <v>6.8678507749341744</v>
          </cell>
          <cell r="G57">
            <v>5.8722876675545885</v>
          </cell>
          <cell r="H57">
            <v>8.100393789542613</v>
          </cell>
          <cell r="I57">
            <v>6.1776676948660318</v>
          </cell>
          <cell r="O57">
            <v>4</v>
          </cell>
          <cell r="P57">
            <v>4</v>
          </cell>
          <cell r="Q57">
            <v>4</v>
          </cell>
          <cell r="R57">
            <v>4</v>
          </cell>
          <cell r="S57">
            <v>4</v>
          </cell>
          <cell r="T57">
            <v>4</v>
          </cell>
          <cell r="U57">
            <v>4</v>
          </cell>
          <cell r="V57">
            <v>4</v>
          </cell>
          <cell r="W57">
            <v>4</v>
          </cell>
          <cell r="X57">
            <v>4</v>
          </cell>
          <cell r="Y57">
            <v>4</v>
          </cell>
          <cell r="Z57">
            <v>4</v>
          </cell>
          <cell r="AA57">
            <v>4</v>
          </cell>
          <cell r="AB57">
            <v>4</v>
          </cell>
          <cell r="AC57">
            <v>4</v>
          </cell>
          <cell r="AD57">
            <v>4</v>
          </cell>
          <cell r="AE57">
            <v>4</v>
          </cell>
          <cell r="AF57">
            <v>4</v>
          </cell>
          <cell r="AG57">
            <v>5</v>
          </cell>
        </row>
        <row r="58">
          <cell r="C58">
            <v>69.400000000000006</v>
          </cell>
          <cell r="D58">
            <v>155.93</v>
          </cell>
          <cell r="E58">
            <v>329.83350000000002</v>
          </cell>
          <cell r="F58">
            <v>388.64182499999998</v>
          </cell>
          <cell r="G58">
            <v>590.40973374999987</v>
          </cell>
          <cell r="H58">
            <v>782.28924706249984</v>
          </cell>
          <cell r="I58">
            <v>932.57478470937474</v>
          </cell>
          <cell r="O58">
            <v>1871.1422038865858</v>
          </cell>
          <cell r="P58">
            <v>2053.0499460116389</v>
          </cell>
          <cell r="Q58">
            <v>2267.409519436756</v>
          </cell>
          <cell r="R58">
            <v>2494.4174972861028</v>
          </cell>
          <cell r="S58">
            <v>2734.4051291139622</v>
          </cell>
          <cell r="T58">
            <v>2988.2182346204395</v>
          </cell>
          <cell r="U58">
            <v>3256.734842558576</v>
          </cell>
          <cell r="V58">
            <v>3540.8660158549706</v>
          </cell>
          <cell r="W58">
            <v>3841.5566229999895</v>
          </cell>
          <cell r="X58">
            <v>4159.7325882391488</v>
          </cell>
          <cell r="Y58">
            <v>4496.3468865996929</v>
          </cell>
          <cell r="Z58">
            <v>4852.3792990669699</v>
          </cell>
          <cell r="AA58">
            <v>5228.8360441569239</v>
          </cell>
          <cell r="AB58">
            <v>5626.7492793616375</v>
          </cell>
          <cell r="AC58">
            <v>6047.1630060049674</v>
          </cell>
          <cell r="AD58">
            <v>6491.1438551643778</v>
          </cell>
          <cell r="AE58">
            <v>6959.7799904599369</v>
          </cell>
          <cell r="AF58">
            <v>7454.1798493695778</v>
          </cell>
          <cell r="AG58">
            <v>7076.8708569010978</v>
          </cell>
        </row>
        <row r="59">
          <cell r="D59">
            <v>100.86455331412098</v>
          </cell>
          <cell r="E59">
            <v>38.478804591804014</v>
          </cell>
          <cell r="F59">
            <v>21.22282909407323</v>
          </cell>
          <cell r="G59">
            <v>11.218555800060898</v>
          </cell>
          <cell r="H59">
            <v>11.856173094470094</v>
          </cell>
          <cell r="I59">
            <v>13.44771136699457</v>
          </cell>
          <cell r="O59">
            <v>16.60437697056771</v>
          </cell>
          <cell r="P59">
            <v>16.60437697056771</v>
          </cell>
          <cell r="Q59">
            <v>16.60437697056771</v>
          </cell>
          <cell r="R59">
            <v>16.60437697056771</v>
          </cell>
          <cell r="S59">
            <v>16.60437697056771</v>
          </cell>
          <cell r="T59">
            <v>16.60437697056771</v>
          </cell>
          <cell r="U59">
            <v>16.60437697056771</v>
          </cell>
          <cell r="V59">
            <v>16.60437697056771</v>
          </cell>
          <cell r="W59">
            <v>16.60437697056771</v>
          </cell>
          <cell r="X59">
            <v>16.60437697056771</v>
          </cell>
          <cell r="Y59">
            <v>16.60437697056771</v>
          </cell>
          <cell r="Z59">
            <v>16.60437697056771</v>
          </cell>
          <cell r="AA59">
            <v>16.60437697056771</v>
          </cell>
          <cell r="AB59">
            <v>16.60437697056771</v>
          </cell>
          <cell r="AC59">
            <v>16.60437697056771</v>
          </cell>
          <cell r="AD59">
            <v>16.60437697056771</v>
          </cell>
          <cell r="AE59">
            <v>16.60437697056771</v>
          </cell>
          <cell r="AF59">
            <v>16.60437697056771</v>
          </cell>
          <cell r="AG59">
            <v>16.60437697056771</v>
          </cell>
        </row>
        <row r="60">
          <cell r="C60">
            <v>1</v>
          </cell>
          <cell r="D60">
            <v>1</v>
          </cell>
          <cell r="E60">
            <v>1</v>
          </cell>
          <cell r="F60">
            <v>1</v>
          </cell>
          <cell r="G60">
            <v>1</v>
          </cell>
          <cell r="H60">
            <v>1</v>
          </cell>
          <cell r="I60">
            <v>1</v>
          </cell>
          <cell r="O60">
            <v>1</v>
          </cell>
          <cell r="P60">
            <v>1</v>
          </cell>
          <cell r="Q60">
            <v>1</v>
          </cell>
          <cell r="R60">
            <v>1</v>
          </cell>
          <cell r="S60">
            <v>1</v>
          </cell>
          <cell r="T60">
            <v>1</v>
          </cell>
          <cell r="U60">
            <v>1</v>
          </cell>
          <cell r="V60">
            <v>1</v>
          </cell>
          <cell r="W60">
            <v>1</v>
          </cell>
          <cell r="X60">
            <v>1</v>
          </cell>
          <cell r="Y60">
            <v>1</v>
          </cell>
          <cell r="Z60">
            <v>1</v>
          </cell>
          <cell r="AA60">
            <v>1</v>
          </cell>
          <cell r="AB60">
            <v>1</v>
          </cell>
          <cell r="AC60">
            <v>1</v>
          </cell>
          <cell r="AD60">
            <v>1</v>
          </cell>
          <cell r="AE60">
            <v>1</v>
          </cell>
          <cell r="AF60">
            <v>1</v>
          </cell>
          <cell r="AG60">
            <v>2</v>
          </cell>
        </row>
      </sheetData>
      <sheetData sheetId="13" refreshError="1">
        <row r="1">
          <cell r="A1" t="str">
            <v>Table 10. Honduras: Capital account</v>
          </cell>
        </row>
        <row r="9">
          <cell r="C9">
            <v>69.400000000000006</v>
          </cell>
          <cell r="D9">
            <v>90</v>
          </cell>
          <cell r="E9">
            <v>127.7</v>
          </cell>
          <cell r="F9">
            <v>99</v>
          </cell>
          <cell r="G9">
            <v>237.3</v>
          </cell>
          <cell r="H9">
            <v>282</v>
          </cell>
          <cell r="I9">
            <v>193</v>
          </cell>
          <cell r="M9">
            <v>190</v>
          </cell>
          <cell r="N9">
            <v>217.14376490513314</v>
          </cell>
          <cell r="O9">
            <v>242.59104574350124</v>
          </cell>
          <cell r="P9">
            <v>280.06485231938234</v>
          </cell>
          <cell r="Q9">
            <v>321.61207072569908</v>
          </cell>
          <cell r="R9">
            <v>344.97845382118481</v>
          </cell>
          <cell r="S9">
            <v>369.30850669216454</v>
          </cell>
          <cell r="T9">
            <v>395.13336196217563</v>
          </cell>
          <cell r="U9">
            <v>422.52751966915878</v>
          </cell>
          <cell r="V9">
            <v>451.56791542432336</v>
          </cell>
          <cell r="W9">
            <v>482.33390793776749</v>
          </cell>
          <cell r="X9">
            <v>514.85379638915936</v>
          </cell>
          <cell r="Y9">
            <v>549.20092777250159</v>
          </cell>
          <cell r="Z9">
            <v>585.44975679726258</v>
          </cell>
          <cell r="AA9">
            <v>623.67571004330364</v>
          </cell>
          <cell r="AB9">
            <v>663.95503741256016</v>
          </cell>
          <cell r="AC9">
            <v>706.35119061141279</v>
          </cell>
          <cell r="AD9">
            <v>750.93899945965927</v>
          </cell>
          <cell r="AE9">
            <v>797.79332805377942</v>
          </cell>
          <cell r="AF9">
            <v>846.98885843263793</v>
          </cell>
          <cell r="AG9">
            <v>0</v>
          </cell>
        </row>
        <row r="10">
          <cell r="C10">
            <v>0</v>
          </cell>
          <cell r="D10">
            <v>0</v>
          </cell>
          <cell r="E10">
            <v>54</v>
          </cell>
          <cell r="F10">
            <v>-23.7</v>
          </cell>
          <cell r="G10">
            <v>-16.100000000000001</v>
          </cell>
          <cell r="H10">
            <v>-60.6</v>
          </cell>
          <cell r="I10">
            <v>-3.6</v>
          </cell>
          <cell r="O10">
            <v>-4.5999999999999996</v>
          </cell>
          <cell r="P10">
            <v>-4.5999999999999996</v>
          </cell>
          <cell r="Q10">
            <v>-4.5999999999999996</v>
          </cell>
          <cell r="R10">
            <v>-4.5999999999999996</v>
          </cell>
          <cell r="S10">
            <v>-4.5999999999999996</v>
          </cell>
          <cell r="T10">
            <v>-4.5999999999999996</v>
          </cell>
          <cell r="U10">
            <v>-4.5999999999999996</v>
          </cell>
          <cell r="V10">
            <v>-4.5999999999999996</v>
          </cell>
          <cell r="W10">
            <v>-4.5999999999999996</v>
          </cell>
          <cell r="X10">
            <v>-4.5999999999999996</v>
          </cell>
          <cell r="Y10">
            <v>-4.5999999999999996</v>
          </cell>
          <cell r="Z10">
            <v>-4.5999999999999996</v>
          </cell>
          <cell r="AA10">
            <v>-4.5999999999999996</v>
          </cell>
          <cell r="AB10">
            <v>-4.5999999999999996</v>
          </cell>
          <cell r="AC10">
            <v>-4.5999999999999996</v>
          </cell>
          <cell r="AD10">
            <v>-4.5999999999999996</v>
          </cell>
          <cell r="AE10">
            <v>-4.5999999999999996</v>
          </cell>
          <cell r="AF10">
            <v>-4.5999999999999996</v>
          </cell>
          <cell r="AG10">
            <v>-4.5999999999999996</v>
          </cell>
        </row>
        <row r="11">
          <cell r="C11">
            <v>0</v>
          </cell>
          <cell r="D11">
            <v>0</v>
          </cell>
          <cell r="E11">
            <v>0</v>
          </cell>
          <cell r="F11">
            <v>0</v>
          </cell>
          <cell r="G11">
            <v>0</v>
          </cell>
          <cell r="H11">
            <v>-59.4</v>
          </cell>
          <cell r="I11">
            <v>-3.6</v>
          </cell>
          <cell r="O11">
            <v>-4.5999999999999996</v>
          </cell>
          <cell r="P11">
            <v>-4.5999999999999996</v>
          </cell>
          <cell r="Q11">
            <v>-4.5999999999999996</v>
          </cell>
          <cell r="R11">
            <v>-4.5999999999999996</v>
          </cell>
          <cell r="S11">
            <v>-4.5999999999999996</v>
          </cell>
          <cell r="T11">
            <v>-4.5999999999999996</v>
          </cell>
          <cell r="U11">
            <v>-4.5999999999999996</v>
          </cell>
          <cell r="V11">
            <v>-4.5999999999999996</v>
          </cell>
          <cell r="W11">
            <v>-4.5999999999999996</v>
          </cell>
          <cell r="X11">
            <v>-4.5999999999999996</v>
          </cell>
          <cell r="Y11">
            <v>-4.5999999999999996</v>
          </cell>
          <cell r="Z11">
            <v>-4.5999999999999996</v>
          </cell>
          <cell r="AA11">
            <v>-4.5999999999999996</v>
          </cell>
          <cell r="AB11">
            <v>-4.5999999999999996</v>
          </cell>
          <cell r="AC11">
            <v>-4.5999999999999996</v>
          </cell>
          <cell r="AD11">
            <v>-4.5999999999999996</v>
          </cell>
          <cell r="AE11">
            <v>-4.5999999999999996</v>
          </cell>
          <cell r="AF11">
            <v>-4.5999999999999996</v>
          </cell>
          <cell r="AG11">
            <v>-4.5999999999999996</v>
          </cell>
        </row>
        <row r="13">
          <cell r="C13">
            <v>72.500000000000057</v>
          </cell>
          <cell r="D13">
            <v>-4.6999999999999886</v>
          </cell>
          <cell r="E13">
            <v>-12.199999999999989</v>
          </cell>
          <cell r="F13">
            <v>80.5</v>
          </cell>
          <cell r="G13">
            <v>160.00000000000006</v>
          </cell>
          <cell r="H13">
            <v>-36.300000000000011</v>
          </cell>
          <cell r="I13">
            <v>13.599999999999966</v>
          </cell>
          <cell r="O13">
            <v>83.07321135385348</v>
          </cell>
          <cell r="P13">
            <v>123.14211452806791</v>
          </cell>
          <cell r="Q13">
            <v>143.67067471869672</v>
          </cell>
          <cell r="R13">
            <v>153.57210662016189</v>
          </cell>
          <cell r="S13">
            <v>172.28627244674692</v>
          </cell>
          <cell r="T13">
            <v>194.89808623137623</v>
          </cell>
          <cell r="U13">
            <v>216.48472558469189</v>
          </cell>
          <cell r="V13">
            <v>238.98415546153939</v>
          </cell>
          <cell r="W13">
            <v>263.4777082898222</v>
          </cell>
          <cell r="X13">
            <v>290.85485385070785</v>
          </cell>
          <cell r="Y13">
            <v>329.78526525302999</v>
          </cell>
          <cell r="Z13">
            <v>356.4962625836601</v>
          </cell>
          <cell r="AA13">
            <v>355.16543344201096</v>
          </cell>
          <cell r="AB13">
            <v>338.88713322202182</v>
          </cell>
          <cell r="AC13">
            <v>403.78928671703795</v>
          </cell>
          <cell r="AD13">
            <v>410.94854426130291</v>
          </cell>
          <cell r="AE13">
            <v>418.79470169681952</v>
          </cell>
          <cell r="AF13">
            <v>443.52503129993283</v>
          </cell>
          <cell r="AG13">
            <v>-611.21565290236481</v>
          </cell>
        </row>
        <row r="14">
          <cell r="C14">
            <v>372.6</v>
          </cell>
          <cell r="D14">
            <v>366</v>
          </cell>
          <cell r="E14">
            <v>369.6</v>
          </cell>
          <cell r="F14">
            <v>392.3</v>
          </cell>
          <cell r="G14">
            <v>563.20000000000005</v>
          </cell>
          <cell r="H14">
            <v>259.7</v>
          </cell>
          <cell r="I14">
            <v>372.4</v>
          </cell>
          <cell r="O14">
            <v>398.57055553976073</v>
          </cell>
          <cell r="P14">
            <v>426.16212047773809</v>
          </cell>
          <cell r="Q14">
            <v>455.54130680241911</v>
          </cell>
          <cell r="R14">
            <v>487.30286244626905</v>
          </cell>
          <cell r="S14">
            <v>520.89930293926352</v>
          </cell>
          <cell r="T14">
            <v>556.6976771150496</v>
          </cell>
          <cell r="U14">
            <v>594.83362200749332</v>
          </cell>
          <cell r="V14">
            <v>635.45063139622471</v>
          </cell>
          <cell r="W14">
            <v>678.70049754211709</v>
          </cell>
          <cell r="X14">
            <v>724.71596339025223</v>
          </cell>
          <cell r="Y14">
            <v>773.66123759893844</v>
          </cell>
          <cell r="Z14">
            <v>806.84975248172486</v>
          </cell>
          <cell r="AA14">
            <v>842.29577676825977</v>
          </cell>
          <cell r="AB14">
            <v>880.15286805899655</v>
          </cell>
          <cell r="AC14">
            <v>920.58502906554429</v>
          </cell>
          <cell r="AD14">
            <v>963.76741809550674</v>
          </cell>
          <cell r="AE14">
            <v>1009.8871078650699</v>
          </cell>
          <cell r="AF14">
            <v>1059.1438959266316</v>
          </cell>
          <cell r="AG14">
            <v>285.74410277062509</v>
          </cell>
        </row>
        <row r="15">
          <cell r="C15">
            <v>-300.09999999999997</v>
          </cell>
          <cell r="D15">
            <v>-370.7</v>
          </cell>
          <cell r="E15">
            <v>-381.8</v>
          </cell>
          <cell r="F15">
            <v>-311.8</v>
          </cell>
          <cell r="G15">
            <v>-403.2</v>
          </cell>
          <cell r="H15">
            <v>-296</v>
          </cell>
          <cell r="I15">
            <v>-358.8</v>
          </cell>
          <cell r="O15">
            <v>-315.49734418590725</v>
          </cell>
          <cell r="P15">
            <v>-303.02000594967018</v>
          </cell>
          <cell r="Q15">
            <v>-311.8706320837224</v>
          </cell>
          <cell r="R15">
            <v>-333.73075582610716</v>
          </cell>
          <cell r="S15">
            <v>-348.6130304925166</v>
          </cell>
          <cell r="T15">
            <v>-361.79959088367337</v>
          </cell>
          <cell r="U15">
            <v>-378.34889642280143</v>
          </cell>
          <cell r="V15">
            <v>-396.46647593468532</v>
          </cell>
          <cell r="W15">
            <v>-415.22278925229489</v>
          </cell>
          <cell r="X15">
            <v>-433.86110953954437</v>
          </cell>
          <cell r="Y15">
            <v>-443.87597234590845</v>
          </cell>
          <cell r="Z15">
            <v>-450.35348989806477</v>
          </cell>
          <cell r="AA15">
            <v>-487.13034332624881</v>
          </cell>
          <cell r="AB15">
            <v>-541.26573483697473</v>
          </cell>
          <cell r="AC15">
            <v>-516.79574234850634</v>
          </cell>
          <cell r="AD15">
            <v>-552.81887383420383</v>
          </cell>
          <cell r="AE15">
            <v>-591.09240616825036</v>
          </cell>
          <cell r="AF15">
            <v>-615.61886462669872</v>
          </cell>
          <cell r="AG15">
            <v>-896.9597556729899</v>
          </cell>
        </row>
        <row r="17">
          <cell r="C17">
            <v>6.4999999999999982</v>
          </cell>
          <cell r="D17">
            <v>13.299999999999999</v>
          </cell>
          <cell r="E17">
            <v>-15.099999999999998</v>
          </cell>
          <cell r="F17">
            <v>71.400000000000006</v>
          </cell>
          <cell r="G17">
            <v>53.900000000000006</v>
          </cell>
          <cell r="H17">
            <v>16.799999999999997</v>
          </cell>
          <cell r="I17">
            <v>-47</v>
          </cell>
          <cell r="O17">
            <v>-2.4466768269987114</v>
          </cell>
          <cell r="P17">
            <v>2.1946582691438294</v>
          </cell>
          <cell r="Q17">
            <v>7.1551014361859586</v>
          </cell>
          <cell r="R17">
            <v>12.535496103675996</v>
          </cell>
          <cell r="S17">
            <v>13.419578224133531</v>
          </cell>
          <cell r="T17">
            <v>14.35797704014486</v>
          </cell>
          <cell r="U17">
            <v>15.353399662617889</v>
          </cell>
          <cell r="V17">
            <v>16.408641703985396</v>
          </cell>
          <cell r="W17">
            <v>17.526586824923029</v>
          </cell>
          <cell r="X17">
            <v>18.708263333873077</v>
          </cell>
          <cell r="Y17">
            <v>19.956336443538959</v>
          </cell>
          <cell r="Z17">
            <v>19.956336443538959</v>
          </cell>
          <cell r="AA17">
            <v>19.956336443538959</v>
          </cell>
          <cell r="AB17">
            <v>19.956336443538959</v>
          </cell>
          <cell r="AC17">
            <v>19.956336443538959</v>
          </cell>
          <cell r="AD17">
            <v>19.956336443538959</v>
          </cell>
          <cell r="AE17">
            <v>19.956336443538959</v>
          </cell>
          <cell r="AF17">
            <v>19.956336443538959</v>
          </cell>
          <cell r="AG17">
            <v>19.956336443538959</v>
          </cell>
        </row>
        <row r="18">
          <cell r="C18">
            <v>20.399999999999999</v>
          </cell>
          <cell r="D18">
            <v>22</v>
          </cell>
          <cell r="E18">
            <v>7.8</v>
          </cell>
          <cell r="F18">
            <v>88.9</v>
          </cell>
          <cell r="G18">
            <v>76.400000000000006</v>
          </cell>
          <cell r="H18">
            <v>42.8</v>
          </cell>
          <cell r="I18">
            <v>48.8</v>
          </cell>
          <cell r="O18">
            <v>64.453323173001294</v>
          </cell>
          <cell r="P18">
            <v>69.094658269143835</v>
          </cell>
          <cell r="Q18">
            <v>74.055101436185964</v>
          </cell>
          <cell r="R18">
            <v>79.435496103676002</v>
          </cell>
          <cell r="S18">
            <v>85.037787489203254</v>
          </cell>
          <cell r="T18">
            <v>90.984275356652162</v>
          </cell>
          <cell r="U18">
            <v>97.292114248307939</v>
          </cell>
          <cell r="V18">
            <v>103.9790195269034</v>
          </cell>
          <cell r="W18">
            <v>111.06326450324092</v>
          </cell>
          <cell r="X18">
            <v>118.55136540855571</v>
          </cell>
          <cell r="Y18">
            <v>126.46021128270458</v>
          </cell>
          <cell r="Z18">
            <v>126.46021128270458</v>
          </cell>
          <cell r="AA18">
            <v>126.46021128270458</v>
          </cell>
          <cell r="AB18">
            <v>126.46021128270458</v>
          </cell>
          <cell r="AC18">
            <v>126.46021128270458</v>
          </cell>
          <cell r="AD18">
            <v>126.46021128270458</v>
          </cell>
          <cell r="AE18">
            <v>126.46021128270458</v>
          </cell>
          <cell r="AF18">
            <v>126.46021128270458</v>
          </cell>
          <cell r="AG18">
            <v>126.46021128270458</v>
          </cell>
        </row>
        <row r="19">
          <cell r="C19">
            <v>-13.9</v>
          </cell>
          <cell r="D19">
            <v>-8.7000000000000011</v>
          </cell>
          <cell r="E19">
            <v>-22.9</v>
          </cell>
          <cell r="F19">
            <v>-17.5</v>
          </cell>
          <cell r="G19">
            <v>-22.5</v>
          </cell>
          <cell r="H19">
            <v>-26</v>
          </cell>
          <cell r="I19">
            <v>-95.8</v>
          </cell>
          <cell r="O19">
            <v>-66.900000000000006</v>
          </cell>
          <cell r="P19">
            <v>-66.900000000000006</v>
          </cell>
          <cell r="Q19">
            <v>-66.900000000000006</v>
          </cell>
          <cell r="R19">
            <v>-66.900000000000006</v>
          </cell>
          <cell r="S19">
            <v>-71.618209265069723</v>
          </cell>
          <cell r="T19">
            <v>-76.626298316507302</v>
          </cell>
          <cell r="U19">
            <v>-81.93871458569005</v>
          </cell>
          <cell r="V19">
            <v>-87.570377822918005</v>
          </cell>
          <cell r="W19">
            <v>-93.536677678317886</v>
          </cell>
          <cell r="X19">
            <v>-99.843102074682633</v>
          </cell>
          <cell r="Y19">
            <v>-106.50387483916562</v>
          </cell>
          <cell r="Z19">
            <v>-106.50387483916562</v>
          </cell>
          <cell r="AA19">
            <v>-106.50387483916562</v>
          </cell>
          <cell r="AB19">
            <v>-106.50387483916562</v>
          </cell>
          <cell r="AC19">
            <v>-106.50387483916562</v>
          </cell>
          <cell r="AD19">
            <v>-106.50387483916562</v>
          </cell>
          <cell r="AE19">
            <v>-106.50387483916562</v>
          </cell>
          <cell r="AF19">
            <v>-106.50387483916562</v>
          </cell>
          <cell r="AG19">
            <v>-106.50387483916562</v>
          </cell>
        </row>
        <row r="21">
          <cell r="C21">
            <v>17.099999999999998</v>
          </cell>
          <cell r="D21">
            <v>21.9</v>
          </cell>
          <cell r="E21">
            <v>76.5</v>
          </cell>
          <cell r="F21">
            <v>66.599999999999994</v>
          </cell>
          <cell r="G21">
            <v>-11.5</v>
          </cell>
          <cell r="H21">
            <v>-40.5</v>
          </cell>
          <cell r="I21">
            <v>-45.9</v>
          </cell>
          <cell r="O21">
            <v>5</v>
          </cell>
          <cell r="P21">
            <v>10</v>
          </cell>
          <cell r="Q21">
            <v>10.717919921930829</v>
          </cell>
          <cell r="R21">
            <v>11.496618999728113</v>
          </cell>
          <cell r="S21">
            <v>12.307432965071825</v>
          </cell>
          <cell r="T21">
            <v>13.168062139079112</v>
          </cell>
          <cell r="U21">
            <v>14.080989281302607</v>
          </cell>
          <cell r="V21">
            <v>15.04877831827099</v>
          </cell>
          <cell r="W21">
            <v>16.074073927772702</v>
          </cell>
          <cell r="X21">
            <v>17.157819197363068</v>
          </cell>
          <cell r="Y21">
            <v>18.302458460696784</v>
          </cell>
          <cell r="Z21">
            <v>18.302458460696784</v>
          </cell>
          <cell r="AA21">
            <v>18.302458460696784</v>
          </cell>
          <cell r="AB21">
            <v>18.302458460696784</v>
          </cell>
          <cell r="AC21">
            <v>18.302458460696784</v>
          </cell>
          <cell r="AD21">
            <v>18.302458460696784</v>
          </cell>
          <cell r="AE21">
            <v>18.302458460696784</v>
          </cell>
          <cell r="AF21">
            <v>18.302458460696784</v>
          </cell>
          <cell r="AG21">
            <v>18.302458460696784</v>
          </cell>
        </row>
        <row r="22">
          <cell r="C22">
            <v>48.8</v>
          </cell>
          <cell r="D22">
            <v>43</v>
          </cell>
          <cell r="E22">
            <v>115.5</v>
          </cell>
          <cell r="F22">
            <v>120.3</v>
          </cell>
          <cell r="G22">
            <v>99.5</v>
          </cell>
          <cell r="H22">
            <v>48</v>
          </cell>
          <cell r="I22">
            <v>52.4</v>
          </cell>
          <cell r="O22">
            <v>81.182658404496109</v>
          </cell>
          <cell r="P22">
            <v>87.0286862445125</v>
          </cell>
          <cell r="Q22">
            <v>93.276649007952827</v>
          </cell>
          <cell r="R22">
            <v>100.05356478000388</v>
          </cell>
          <cell r="S22">
            <v>107.1099721992605</v>
          </cell>
          <cell r="T22">
            <v>114.59991483501592</v>
          </cell>
          <cell r="U22">
            <v>122.54499981748263</v>
          </cell>
          <cell r="V22">
            <v>130.96754066240271</v>
          </cell>
          <cell r="W22">
            <v>139.89055365312288</v>
          </cell>
          <cell r="X22">
            <v>149.32224635673839</v>
          </cell>
          <cell r="Y22">
            <v>159.2838914879205</v>
          </cell>
          <cell r="Z22">
            <v>159.2838914879205</v>
          </cell>
          <cell r="AA22">
            <v>159.2838914879205</v>
          </cell>
          <cell r="AB22">
            <v>159.2838914879205</v>
          </cell>
          <cell r="AC22">
            <v>159.2838914879205</v>
          </cell>
          <cell r="AD22">
            <v>159.2838914879205</v>
          </cell>
          <cell r="AE22">
            <v>159.2838914879205</v>
          </cell>
          <cell r="AF22">
            <v>159.2838914879205</v>
          </cell>
          <cell r="AG22">
            <v>159.2838914879205</v>
          </cell>
        </row>
        <row r="23">
          <cell r="C23">
            <v>-31.7</v>
          </cell>
          <cell r="D23">
            <v>-21.1</v>
          </cell>
          <cell r="E23">
            <v>-39</v>
          </cell>
          <cell r="F23">
            <v>-53.7</v>
          </cell>
          <cell r="G23">
            <v>-111</v>
          </cell>
          <cell r="H23">
            <v>-88.5</v>
          </cell>
          <cell r="I23">
            <v>-98.3</v>
          </cell>
          <cell r="O23">
            <v>-76.182658404496109</v>
          </cell>
          <cell r="P23">
            <v>-77.0286862445125</v>
          </cell>
          <cell r="Q23">
            <v>-82.558729086021998</v>
          </cell>
          <cell r="R23">
            <v>-88.556945780275768</v>
          </cell>
          <cell r="S23">
            <v>-94.802539234188671</v>
          </cell>
          <cell r="T23">
            <v>-101.43185269593681</v>
          </cell>
          <cell r="U23">
            <v>-108.46401053618003</v>
          </cell>
          <cell r="V23">
            <v>-115.91876234413172</v>
          </cell>
          <cell r="W23">
            <v>-123.81647972535018</v>
          </cell>
          <cell r="X23">
            <v>-132.16442715937532</v>
          </cell>
          <cell r="Y23">
            <v>-140.98143302722372</v>
          </cell>
          <cell r="Z23">
            <v>-140.98143302722372</v>
          </cell>
          <cell r="AA23">
            <v>-140.98143302722372</v>
          </cell>
          <cell r="AB23">
            <v>-140.98143302722372</v>
          </cell>
          <cell r="AC23">
            <v>-140.98143302722372</v>
          </cell>
          <cell r="AD23">
            <v>-140.98143302722372</v>
          </cell>
          <cell r="AE23">
            <v>-140.98143302722372</v>
          </cell>
          <cell r="AF23">
            <v>-140.98143302722372</v>
          </cell>
          <cell r="AG23">
            <v>-140.98143302722372</v>
          </cell>
        </row>
        <row r="25">
          <cell r="C25">
            <v>48.900000000000034</v>
          </cell>
          <cell r="D25">
            <v>-39.899999999999977</v>
          </cell>
          <cell r="E25">
            <v>-73.600000000000023</v>
          </cell>
          <cell r="F25">
            <v>-57.500000000000028</v>
          </cell>
          <cell r="G25">
            <v>117.60000000000002</v>
          </cell>
          <cell r="H25">
            <v>-12.600000000000023</v>
          </cell>
          <cell r="I25">
            <v>106.5</v>
          </cell>
          <cell r="O25">
            <v>80.519888180852149</v>
          </cell>
          <cell r="P25">
            <v>110.94745625892403</v>
          </cell>
          <cell r="Q25">
            <v>125.79765336057991</v>
          </cell>
          <cell r="R25">
            <v>129.53999151675777</v>
          </cell>
          <cell r="S25">
            <v>146.55926125754152</v>
          </cell>
          <cell r="T25">
            <v>167.3720470521522</v>
          </cell>
          <cell r="U25">
            <v>187.05033664077132</v>
          </cell>
          <cell r="V25">
            <v>207.52673543928302</v>
          </cell>
          <cell r="W25">
            <v>229.87704753712654</v>
          </cell>
          <cell r="X25">
            <v>254.98877131947177</v>
          </cell>
          <cell r="Y25">
            <v>291.52647034879425</v>
          </cell>
          <cell r="Z25">
            <v>318.23746767942436</v>
          </cell>
          <cell r="AA25">
            <v>316.90663853777522</v>
          </cell>
          <cell r="AB25">
            <v>300.62833831778607</v>
          </cell>
          <cell r="AC25">
            <v>365.53049181280221</v>
          </cell>
          <cell r="AD25">
            <v>372.68974935706717</v>
          </cell>
          <cell r="AE25">
            <v>380.53590679258377</v>
          </cell>
          <cell r="AF25">
            <v>405.26623639569721</v>
          </cell>
          <cell r="AG25">
            <v>-649.47444780660055</v>
          </cell>
        </row>
        <row r="26">
          <cell r="C26">
            <v>303.40000000000003</v>
          </cell>
          <cell r="D26">
            <v>301</v>
          </cell>
          <cell r="E26">
            <v>246.3</v>
          </cell>
          <cell r="F26">
            <v>183.1</v>
          </cell>
          <cell r="G26">
            <v>387.3</v>
          </cell>
          <cell r="H26">
            <v>168.9</v>
          </cell>
          <cell r="I26">
            <v>271.2</v>
          </cell>
          <cell r="O26">
            <v>252.9345739622633</v>
          </cell>
          <cell r="P26">
            <v>270.03877596408171</v>
          </cell>
          <cell r="Q26">
            <v>288.20955635828034</v>
          </cell>
          <cell r="R26">
            <v>307.81380156258916</v>
          </cell>
          <cell r="S26">
            <v>328.75154325079973</v>
          </cell>
          <cell r="T26">
            <v>351.11348692338146</v>
          </cell>
          <cell r="U26">
            <v>374.9965079417027</v>
          </cell>
          <cell r="V26">
            <v>400.50407120691864</v>
          </cell>
          <cell r="W26">
            <v>427.74667938575334</v>
          </cell>
          <cell r="X26">
            <v>456.84235162495816</v>
          </cell>
          <cell r="Y26">
            <v>487.91713482831335</v>
          </cell>
          <cell r="Z26">
            <v>521.10564971109977</v>
          </cell>
          <cell r="AA26">
            <v>556.55167399763468</v>
          </cell>
          <cell r="AB26">
            <v>594.40876528837146</v>
          </cell>
          <cell r="AC26">
            <v>634.8409262949192</v>
          </cell>
          <cell r="AD26">
            <v>678.02331532488165</v>
          </cell>
          <cell r="AE26">
            <v>724.14300509444479</v>
          </cell>
          <cell r="AF26">
            <v>773.39979315600658</v>
          </cell>
          <cell r="AG26">
            <v>0</v>
          </cell>
        </row>
        <row r="27">
          <cell r="C27">
            <v>-254.5</v>
          </cell>
          <cell r="D27">
            <v>-340.9</v>
          </cell>
          <cell r="E27">
            <v>-319.90000000000003</v>
          </cell>
          <cell r="F27">
            <v>-240.60000000000002</v>
          </cell>
          <cell r="G27">
            <v>-269.7</v>
          </cell>
          <cell r="H27">
            <v>-181.50000000000003</v>
          </cell>
          <cell r="I27">
            <v>-164.7</v>
          </cell>
          <cell r="O27">
            <v>-172.41468578141115</v>
          </cell>
          <cell r="P27">
            <v>-159.09131970515767</v>
          </cell>
          <cell r="Q27">
            <v>-162.41190299770042</v>
          </cell>
          <cell r="R27">
            <v>-178.2738100458314</v>
          </cell>
          <cell r="S27">
            <v>-182.19228199325821</v>
          </cell>
          <cell r="T27">
            <v>-183.74143987122926</v>
          </cell>
          <cell r="U27">
            <v>-187.94617130093138</v>
          </cell>
          <cell r="V27">
            <v>-192.97733576763562</v>
          </cell>
          <cell r="W27">
            <v>-197.8696318486268</v>
          </cell>
          <cell r="X27">
            <v>-201.85358030548639</v>
          </cell>
          <cell r="Y27">
            <v>-196.3906644795191</v>
          </cell>
          <cell r="Z27">
            <v>-202.86818203167542</v>
          </cell>
          <cell r="AA27">
            <v>-239.64503545985946</v>
          </cell>
          <cell r="AB27">
            <v>-293.78042697058538</v>
          </cell>
          <cell r="AC27">
            <v>-269.31043448211699</v>
          </cell>
          <cell r="AD27">
            <v>-305.33356596781448</v>
          </cell>
          <cell r="AE27">
            <v>-343.60709830186101</v>
          </cell>
          <cell r="AF27">
            <v>-368.13355676030938</v>
          </cell>
          <cell r="AG27">
            <v>-649.47444780660055</v>
          </cell>
        </row>
        <row r="28">
          <cell r="C28">
            <v>-53.599999999999994</v>
          </cell>
          <cell r="D28">
            <v>-31.1</v>
          </cell>
          <cell r="E28">
            <v>-53.6</v>
          </cell>
          <cell r="F28">
            <v>-27.200000000000003</v>
          </cell>
          <cell r="G28">
            <v>-22.200000000000003</v>
          </cell>
          <cell r="H28">
            <v>-32.4</v>
          </cell>
          <cell r="I28">
            <v>-20.6</v>
          </cell>
          <cell r="O28">
            <v>-7.9</v>
          </cell>
          <cell r="P28">
            <v>-7.9</v>
          </cell>
          <cell r="Q28">
            <v>-7.9</v>
          </cell>
          <cell r="R28">
            <v>-7.9</v>
          </cell>
          <cell r="S28">
            <v>-7.9</v>
          </cell>
          <cell r="T28">
            <v>-7.9</v>
          </cell>
          <cell r="U28">
            <v>-7.9</v>
          </cell>
          <cell r="V28">
            <v>-7.9</v>
          </cell>
          <cell r="W28">
            <v>-7.9</v>
          </cell>
          <cell r="X28">
            <v>-7.9</v>
          </cell>
          <cell r="Y28">
            <v>-7.9</v>
          </cell>
          <cell r="Z28">
            <v>-7.9</v>
          </cell>
          <cell r="AA28">
            <v>-7.9</v>
          </cell>
          <cell r="AB28">
            <v>-7.9</v>
          </cell>
          <cell r="AC28">
            <v>-7.9</v>
          </cell>
          <cell r="AD28">
            <v>-7.9</v>
          </cell>
          <cell r="AE28">
            <v>-7.9</v>
          </cell>
          <cell r="AF28">
            <v>-7.9</v>
          </cell>
          <cell r="AG28">
            <v>-7.9</v>
          </cell>
        </row>
        <row r="29">
          <cell r="I29">
            <v>-3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row>
        <row r="31">
          <cell r="C31">
            <v>72.400000000000006</v>
          </cell>
          <cell r="D31">
            <v>44.699999999999974</v>
          </cell>
          <cell r="E31">
            <v>41.772456507461378</v>
          </cell>
          <cell r="F31">
            <v>-44.780783806519963</v>
          </cell>
          <cell r="G31">
            <v>-205.88876175974627</v>
          </cell>
          <cell r="H31">
            <v>-206.40554225943006</v>
          </cell>
          <cell r="I31">
            <v>-80.47009304214869</v>
          </cell>
          <cell r="O31">
            <v>-6.6226917090013444</v>
          </cell>
          <cell r="P31">
            <v>2.4999367917194402</v>
          </cell>
          <cell r="Q31">
            <v>-6.183470413528994</v>
          </cell>
          <cell r="R31">
            <v>-13.561385847858112</v>
          </cell>
          <cell r="S31">
            <v>4.5574949437764971</v>
          </cell>
          <cell r="T31">
            <v>-6.5662551481667553</v>
          </cell>
          <cell r="U31">
            <v>7.8283257139190052</v>
          </cell>
          <cell r="V31">
            <v>3.0777195774878203</v>
          </cell>
          <cell r="W31">
            <v>2.1193611977144506</v>
          </cell>
          <cell r="X31">
            <v>-6.350113917681302</v>
          </cell>
          <cell r="Y31">
            <v>-17.5821215471538</v>
          </cell>
          <cell r="Z31">
            <v>-21.340118357959948</v>
          </cell>
          <cell r="AA31">
            <v>-19.439611130810569</v>
          </cell>
          <cell r="AB31">
            <v>-10.978573423558103</v>
          </cell>
          <cell r="AC31">
            <v>4.622259729916796</v>
          </cell>
          <cell r="AD31">
            <v>2.9120410614592656</v>
          </cell>
          <cell r="AE31">
            <v>-1.478130480112112</v>
          </cell>
          <cell r="AF31">
            <v>-10.742547691452671</v>
          </cell>
          <cell r="AG31">
            <v>-4.9315153796528151</v>
          </cell>
        </row>
        <row r="32">
          <cell r="C32">
            <v>26.7</v>
          </cell>
          <cell r="D32">
            <v>-54.90000000000002</v>
          </cell>
          <cell r="E32">
            <v>67.872456507461379</v>
          </cell>
          <cell r="F32">
            <v>-23.380783806519965</v>
          </cell>
          <cell r="G32">
            <v>-133.48876175974627</v>
          </cell>
          <cell r="H32">
            <v>-126.00554225943006</v>
          </cell>
          <cell r="I32">
            <v>-36.97009304214869</v>
          </cell>
          <cell r="O32">
            <v>-6.6226917090013444</v>
          </cell>
          <cell r="P32">
            <v>2.4999367917194402</v>
          </cell>
          <cell r="Q32">
            <v>-6.183470413528994</v>
          </cell>
          <cell r="R32">
            <v>-13.561385847858112</v>
          </cell>
          <cell r="S32">
            <v>4.5574949437764971</v>
          </cell>
          <cell r="T32">
            <v>-6.5662551481667553</v>
          </cell>
          <cell r="U32">
            <v>7.8283257139190052</v>
          </cell>
          <cell r="V32">
            <v>3.0777195774878203</v>
          </cell>
          <cell r="W32">
            <v>2.1193611977144506</v>
          </cell>
          <cell r="X32">
            <v>-6.350113917681302</v>
          </cell>
          <cell r="Y32">
            <v>-17.5821215471538</v>
          </cell>
          <cell r="Z32">
            <v>-21.340118357959948</v>
          </cell>
          <cell r="AA32">
            <v>-19.439611130810569</v>
          </cell>
          <cell r="AB32">
            <v>-10.978573423558103</v>
          </cell>
          <cell r="AC32">
            <v>4.622259729916796</v>
          </cell>
          <cell r="AD32">
            <v>2.9120410614592656</v>
          </cell>
          <cell r="AE32">
            <v>-1.478130480112112</v>
          </cell>
          <cell r="AF32">
            <v>-10.742547691452671</v>
          </cell>
          <cell r="AG32">
            <v>-4.9315153796528151</v>
          </cell>
        </row>
        <row r="33">
          <cell r="C33">
            <v>0</v>
          </cell>
          <cell r="D33">
            <v>-97.600000000000023</v>
          </cell>
          <cell r="E33">
            <v>-16.127543492538621</v>
          </cell>
          <cell r="F33">
            <v>-60.780783806519963</v>
          </cell>
          <cell r="G33">
            <v>-131.28876175974628</v>
          </cell>
          <cell r="H33">
            <v>-99.005542259430058</v>
          </cell>
          <cell r="I33">
            <v>-63.770093042148687</v>
          </cell>
          <cell r="O33">
            <v>-2.4870236197303655</v>
          </cell>
          <cell r="P33">
            <v>-2.5989396826182318</v>
          </cell>
          <cell r="Q33">
            <v>-2.7158919683360523</v>
          </cell>
          <cell r="R33">
            <v>-2.8381071069111745</v>
          </cell>
          <cell r="S33">
            <v>-2.9641641868015038</v>
          </cell>
          <cell r="T33">
            <v>-3.0940888353469611</v>
          </cell>
          <cell r="U33">
            <v>-3.2279010559708339</v>
          </cell>
          <cell r="V33">
            <v>-3.3656149283674841</v>
          </cell>
          <cell r="W33">
            <v>-3.5072383124987745</v>
          </cell>
          <cell r="X33">
            <v>-3.6523932959018697</v>
          </cell>
          <cell r="Y33">
            <v>-3.8010275230819244</v>
          </cell>
          <cell r="Z33">
            <v>-3.9530792100631906</v>
          </cell>
          <cell r="AA33">
            <v>-4.1084769187199948</v>
          </cell>
          <cell r="AB33">
            <v>-4.2671393550265</v>
          </cell>
          <cell r="AC33">
            <v>-4.428890797351257</v>
          </cell>
          <cell r="AD33">
            <v>-4.5936201988332259</v>
          </cell>
          <cell r="AE33">
            <v>-4.761205863110396</v>
          </cell>
          <cell r="AF33">
            <v>-4.9315153796528151</v>
          </cell>
          <cell r="AG33">
            <v>-4.9315153796528151</v>
          </cell>
        </row>
        <row r="34">
          <cell r="C34">
            <v>26.7</v>
          </cell>
          <cell r="D34">
            <v>42.7</v>
          </cell>
          <cell r="E34">
            <v>84</v>
          </cell>
          <cell r="F34">
            <v>37.4</v>
          </cell>
          <cell r="G34">
            <v>-2.1999999999999993</v>
          </cell>
          <cell r="H34">
            <v>-27</v>
          </cell>
          <cell r="I34">
            <v>26.8</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row>
        <row r="35">
          <cell r="C35">
            <v>0</v>
          </cell>
          <cell r="D35">
            <v>0</v>
          </cell>
          <cell r="E35">
            <v>0</v>
          </cell>
          <cell r="F35">
            <v>0</v>
          </cell>
          <cell r="G35">
            <v>0</v>
          </cell>
          <cell r="H35">
            <v>0</v>
          </cell>
          <cell r="I35">
            <v>0</v>
          </cell>
          <cell r="O35">
            <v>-4.135668089270979</v>
          </cell>
          <cell r="P35">
            <v>5.098876474337672</v>
          </cell>
          <cell r="Q35">
            <v>-3.4675784451929417</v>
          </cell>
          <cell r="R35">
            <v>-10.723278740946938</v>
          </cell>
          <cell r="S35">
            <v>7.5216591305780014</v>
          </cell>
          <cell r="T35">
            <v>-3.4721663128197946</v>
          </cell>
          <cell r="U35">
            <v>11.05622676988984</v>
          </cell>
          <cell r="V35">
            <v>6.4433345058553044</v>
          </cell>
          <cell r="W35">
            <v>5.6265995102132251</v>
          </cell>
          <cell r="X35">
            <v>-2.6977206217794318</v>
          </cell>
          <cell r="Y35">
            <v>-13.781094024071876</v>
          </cell>
          <cell r="Z35">
            <v>-17.387039147896758</v>
          </cell>
          <cell r="AA35">
            <v>-15.331134212090575</v>
          </cell>
          <cell r="AB35">
            <v>-6.7114340685316023</v>
          </cell>
          <cell r="AC35">
            <v>9.051150527268053</v>
          </cell>
          <cell r="AD35">
            <v>7.5056612602924915</v>
          </cell>
          <cell r="AE35">
            <v>3.2830753829982839</v>
          </cell>
          <cell r="AF35">
            <v>-5.8110323117998561</v>
          </cell>
        </row>
        <row r="36">
          <cell r="C36">
            <v>45.7</v>
          </cell>
          <cell r="D36">
            <v>99.6</v>
          </cell>
          <cell r="E36">
            <v>-26.1</v>
          </cell>
          <cell r="F36">
            <v>-21.4</v>
          </cell>
          <cell r="G36">
            <v>-72.400000000000006</v>
          </cell>
          <cell r="H36">
            <v>-80.400000000000006</v>
          </cell>
          <cell r="I36">
            <v>-43.5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row>
        <row r="39">
          <cell r="C39">
            <v>5.411343063072672</v>
          </cell>
          <cell r="D39">
            <v>3.1859165567489467</v>
          </cell>
          <cell r="E39">
            <v>4.4801058195539838</v>
          </cell>
          <cell r="F39">
            <v>2.1096480224281966</v>
          </cell>
          <cell r="G39">
            <v>3.2319810882974864</v>
          </cell>
          <cell r="H39">
            <v>-0.35363952720283759</v>
          </cell>
          <cell r="I39">
            <v>1.9145194855839283</v>
          </cell>
          <cell r="O39">
            <v>3.3700669680699455</v>
          </cell>
          <cell r="P39">
            <v>4.010140226053454</v>
          </cell>
          <cell r="Q39">
            <v>4.2395729178197392</v>
          </cell>
          <cell r="R39">
            <v>4.1775580701265369</v>
          </cell>
          <cell r="S39">
            <v>4.3991860268799314</v>
          </cell>
          <cell r="T39">
            <v>4.3949606545812046</v>
          </cell>
          <cell r="U39">
            <v>4.5599910614388905</v>
          </cell>
          <cell r="V39">
            <v>4.577582464971357</v>
          </cell>
          <cell r="W39">
            <v>4.6233385121322099</v>
          </cell>
          <cell r="X39">
            <v>4.6309760667752178</v>
          </cell>
          <cell r="Y39">
            <v>4.6802765335092245</v>
          </cell>
          <cell r="Z39">
            <v>4.6938574508973767</v>
          </cell>
          <cell r="AA39">
            <v>4.5927788287035067</v>
          </cell>
          <cell r="AB39">
            <v>4.460830364621077</v>
          </cell>
          <cell r="AC39">
            <v>4.7150599523903329</v>
          </cell>
          <cell r="AD39">
            <v>4.6349953283179346</v>
          </cell>
          <cell r="AE39">
            <v>4.551967997364172</v>
          </cell>
          <cell r="AF39">
            <v>4.5166048974983077</v>
          </cell>
          <cell r="AG39" t="e">
            <v>#DIV/0!</v>
          </cell>
        </row>
        <row r="41">
          <cell r="C41">
            <v>1.7524368109064083</v>
          </cell>
          <cell r="D41">
            <v>2.2056345392877326</v>
          </cell>
          <cell r="E41">
            <v>2.7079228528629282</v>
          </cell>
          <cell r="F41">
            <v>1.8812522856980602</v>
          </cell>
          <cell r="G41">
            <v>4.3747857807149524</v>
          </cell>
          <cell r="H41">
            <v>4.6807701703560358</v>
          </cell>
          <cell r="I41">
            <v>3.0156087594582286</v>
          </cell>
          <cell r="O41">
            <v>2.6</v>
          </cell>
          <cell r="P41">
            <v>2.8</v>
          </cell>
          <cell r="Q41">
            <v>3</v>
          </cell>
          <cell r="R41">
            <v>3</v>
          </cell>
          <cell r="S41">
            <v>3</v>
          </cell>
          <cell r="T41">
            <v>3</v>
          </cell>
          <cell r="U41">
            <v>3</v>
          </cell>
          <cell r="V41">
            <v>3</v>
          </cell>
          <cell r="W41">
            <v>3</v>
          </cell>
          <cell r="X41">
            <v>3</v>
          </cell>
          <cell r="Y41">
            <v>3</v>
          </cell>
          <cell r="Z41">
            <v>3</v>
          </cell>
          <cell r="AA41">
            <v>3</v>
          </cell>
          <cell r="AB41">
            <v>3</v>
          </cell>
          <cell r="AC41">
            <v>3</v>
          </cell>
          <cell r="AD41">
            <v>3</v>
          </cell>
          <cell r="AE41">
            <v>3</v>
          </cell>
          <cell r="AF41">
            <v>3</v>
          </cell>
          <cell r="AG41">
            <v>3</v>
          </cell>
        </row>
        <row r="42">
          <cell r="C42">
            <v>0</v>
          </cell>
          <cell r="D42">
            <v>0</v>
          </cell>
          <cell r="E42">
            <v>1.1450887553218334</v>
          </cell>
          <cell r="F42">
            <v>-0.45036039566711139</v>
          </cell>
          <cell r="G42">
            <v>-0.29681437450278436</v>
          </cell>
          <cell r="H42">
            <v>-1.0058676323531055</v>
          </cell>
          <cell r="I42">
            <v>-5.6249697067614637E-2</v>
          </cell>
          <cell r="O42">
            <v>-4.93010777184483E-2</v>
          </cell>
          <cell r="P42">
            <v>-4.598934815751822E-2</v>
          </cell>
          <cell r="Q42">
            <v>-4.2908837248742233E-2</v>
          </cell>
          <cell r="R42">
            <v>-4.0002498263712008E-2</v>
          </cell>
          <cell r="S42">
            <v>-3.7367132762806704E-2</v>
          </cell>
          <cell r="T42">
            <v>-3.4924917327838825E-2</v>
          </cell>
          <cell r="U42">
            <v>-3.2660594535488412E-2</v>
          </cell>
          <cell r="V42">
            <v>-3.0560187136042642E-2</v>
          </cell>
          <cell r="W42">
            <v>-2.8610885058863677E-2</v>
          </cell>
          <cell r="X42">
            <v>-2.6803725828155454E-2</v>
          </cell>
          <cell r="Y42">
            <v>-2.5127415672750734E-2</v>
          </cell>
          <cell r="Z42">
            <v>-2.3571621372760858E-2</v>
          </cell>
          <cell r="AA42">
            <v>-2.2126883856101797E-2</v>
          </cell>
          <cell r="AB42">
            <v>-2.0784539949841703E-2</v>
          </cell>
          <cell r="AC42">
            <v>-1.9537023768665007E-2</v>
          </cell>
          <cell r="AD42">
            <v>-1.8376992019231705E-2</v>
          </cell>
          <cell r="AE42">
            <v>-1.7297712972437564E-2</v>
          </cell>
          <cell r="AF42">
            <v>-1.6293012431753882E-2</v>
          </cell>
          <cell r="AG42" t="e">
            <v>#DIV/0!</v>
          </cell>
        </row>
        <row r="43">
          <cell r="C43">
            <v>0</v>
          </cell>
          <cell r="D43">
            <v>0</v>
          </cell>
          <cell r="E43">
            <v>0</v>
          </cell>
          <cell r="F43">
            <v>0</v>
          </cell>
          <cell r="G43">
            <v>0</v>
          </cell>
          <cell r="H43">
            <v>-0.98594946141542017</v>
          </cell>
          <cell r="I43">
            <v>-5.6249697067614637E-2</v>
          </cell>
          <cell r="O43">
            <v>-4.93010777184483E-2</v>
          </cell>
          <cell r="P43">
            <v>-4.598934815751822E-2</v>
          </cell>
          <cell r="Q43">
            <v>-4.2908837248742233E-2</v>
          </cell>
          <cell r="R43">
            <v>-4.0002498263712008E-2</v>
          </cell>
          <cell r="S43">
            <v>-3.7367132762806704E-2</v>
          </cell>
          <cell r="T43">
            <v>-3.4924917327838825E-2</v>
          </cell>
          <cell r="U43">
            <v>-3.2660594535488412E-2</v>
          </cell>
          <cell r="V43">
            <v>-3.0560187136042642E-2</v>
          </cell>
          <cell r="W43">
            <v>-2.8610885058863677E-2</v>
          </cell>
          <cell r="X43">
            <v>-2.6803725828155454E-2</v>
          </cell>
          <cell r="Y43">
            <v>-2.5127415672750734E-2</v>
          </cell>
          <cell r="Z43">
            <v>-2.3571621372760858E-2</v>
          </cell>
          <cell r="AA43">
            <v>-2.2126883856101797E-2</v>
          </cell>
          <cell r="AB43">
            <v>-2.0784539949841703E-2</v>
          </cell>
          <cell r="AC43">
            <v>-1.9537023768665007E-2</v>
          </cell>
          <cell r="AD43">
            <v>-1.8376992019231705E-2</v>
          </cell>
          <cell r="AE43">
            <v>-1.7297712972437564E-2</v>
          </cell>
          <cell r="AF43">
            <v>-1.6293012431753882E-2</v>
          </cell>
          <cell r="AG43" t="e">
            <v>#DIV/0!</v>
          </cell>
        </row>
        <row r="45">
          <cell r="C45">
            <v>1.8307156886270128</v>
          </cell>
          <cell r="D45">
            <v>-0.11518313705169243</v>
          </cell>
          <cell r="E45">
            <v>-0.25870523731345102</v>
          </cell>
          <cell r="F45">
            <v>1.5297051414009482</v>
          </cell>
          <cell r="G45">
            <v>2.949708069592889</v>
          </cell>
          <cell r="H45">
            <v>-0.60252467086497918</v>
          </cell>
          <cell r="I45">
            <v>0.21249885558876588</v>
          </cell>
          <cell r="O45">
            <v>0.89034757592987224</v>
          </cell>
          <cell r="P45">
            <v>1.2311359951922387</v>
          </cell>
          <cell r="Q45">
            <v>1.3401612171568573</v>
          </cell>
          <cell r="R45">
            <v>1.3354930279190482</v>
          </cell>
          <cell r="S45">
            <v>1.3995313077666693</v>
          </cell>
          <cell r="T45">
            <v>1.479739032388004</v>
          </cell>
          <cell r="U45">
            <v>1.5370695316191514</v>
          </cell>
          <cell r="V45">
            <v>1.5876957637942939</v>
          </cell>
          <cell r="W45">
            <v>1.6387674842288948</v>
          </cell>
          <cell r="X45">
            <v>1.6947812518266518</v>
          </cell>
          <cell r="Y45">
            <v>1.8014459658176618</v>
          </cell>
          <cell r="Z45">
            <v>1.8267815048752978</v>
          </cell>
          <cell r="AA45">
            <v>1.7084139772768328</v>
          </cell>
          <cell r="AB45">
            <v>1.531220251943574</v>
          </cell>
          <cell r="AC45">
            <v>1.7149654113311004</v>
          </cell>
          <cell r="AD45">
            <v>1.6417387213488805</v>
          </cell>
          <cell r="AE45">
            <v>1.5748240313759123</v>
          </cell>
          <cell r="AF45">
            <v>1.570947575818225</v>
          </cell>
          <cell r="AG45" t="e">
            <v>#DIV/0!</v>
          </cell>
        </row>
        <row r="46">
          <cell r="C46">
            <v>9.4086160769989586</v>
          </cell>
          <cell r="D46">
            <v>8.9695804597701123</v>
          </cell>
          <cell r="E46">
            <v>7.837496369758326</v>
          </cell>
          <cell r="F46">
            <v>7.4546997139328193</v>
          </cell>
          <cell r="G46">
            <v>10.382972404966965</v>
          </cell>
          <cell r="H46">
            <v>4.3106241604307174</v>
          </cell>
          <cell r="I46">
            <v>5.8187186633276911</v>
          </cell>
          <cell r="O46">
            <v>4.2717299858588822</v>
          </cell>
          <cell r="P46">
            <v>4.260634376129766</v>
          </cell>
          <cell r="Q46">
            <v>4.2492929986226864</v>
          </cell>
          <cell r="R46">
            <v>4.2376808497627758</v>
          </cell>
          <cell r="S46">
            <v>4.231415958474984</v>
          </cell>
          <cell r="T46">
            <v>4.226656597791961</v>
          </cell>
          <cell r="U46">
            <v>4.2233955966223302</v>
          </cell>
          <cell r="V46">
            <v>4.2216283067793663</v>
          </cell>
          <cell r="W46">
            <v>4.2213525922980661</v>
          </cell>
          <cell r="X46">
            <v>4.2228452143477968</v>
          </cell>
          <cell r="Y46">
            <v>4.2261103276181071</v>
          </cell>
          <cell r="Z46">
            <v>4.1345123630880511</v>
          </cell>
          <cell r="AA46">
            <v>4.0516045271818113</v>
          </cell>
          <cell r="AB46">
            <v>3.9768635756826014</v>
          </cell>
          <cell r="AC46">
            <v>3.9098894769414585</v>
          </cell>
          <cell r="AD46">
            <v>3.8502491632036242</v>
          </cell>
          <cell r="AE46">
            <v>3.7975515926989298</v>
          </cell>
          <cell r="AF46">
            <v>3.7514444920323582</v>
          </cell>
          <cell r="AG46" t="e">
            <v>#DIV/0!</v>
          </cell>
        </row>
        <row r="47">
          <cell r="C47">
            <v>-7.5779003883719458</v>
          </cell>
          <cell r="D47">
            <v>-9.084763596821805</v>
          </cell>
          <cell r="E47">
            <v>-8.0962016070717784</v>
          </cell>
          <cell r="F47">
            <v>-5.9249945725318716</v>
          </cell>
          <cell r="G47">
            <v>-7.4332643353740764</v>
          </cell>
          <cell r="H47">
            <v>-4.9131488312956968</v>
          </cell>
          <cell r="I47">
            <v>-5.6062198077389258</v>
          </cell>
          <cell r="O47">
            <v>-3.3813824099290102</v>
          </cell>
          <cell r="P47">
            <v>-3.0294983809375271</v>
          </cell>
          <cell r="Q47">
            <v>-2.9091317814658293</v>
          </cell>
          <cell r="R47">
            <v>-2.9021878218437278</v>
          </cell>
          <cell r="S47">
            <v>-2.8318846507083153</v>
          </cell>
          <cell r="T47">
            <v>-2.7469175654039573</v>
          </cell>
          <cell r="U47">
            <v>-2.6863260650031786</v>
          </cell>
          <cell r="V47">
            <v>-2.6339325429850722</v>
          </cell>
          <cell r="W47">
            <v>-2.5825851080691709</v>
          </cell>
          <cell r="X47">
            <v>-2.5280639625211454</v>
          </cell>
          <cell r="Y47">
            <v>-2.424664361800446</v>
          </cell>
          <cell r="Z47">
            <v>-2.3077308582127531</v>
          </cell>
          <cell r="AA47">
            <v>-2.3431905499049783</v>
          </cell>
          <cell r="AB47">
            <v>-2.4456433237390276</v>
          </cell>
          <cell r="AC47">
            <v>-2.1949240656103579</v>
          </cell>
          <cell r="AD47">
            <v>-2.2085104418547443</v>
          </cell>
          <cell r="AE47">
            <v>-2.2227275613230173</v>
          </cell>
          <cell r="AF47">
            <v>-2.1804969162141332</v>
          </cell>
          <cell r="AG47" t="e">
            <v>#DIV/0!</v>
          </cell>
        </row>
        <row r="49">
          <cell r="C49">
            <v>0.16413313070449065</v>
          </cell>
          <cell r="D49">
            <v>0.32594377080585374</v>
          </cell>
          <cell r="E49">
            <v>-0.32020074454369779</v>
          </cell>
          <cell r="F49">
            <v>1.3567819515034498</v>
          </cell>
          <cell r="G49">
            <v>0.99368290594410413</v>
          </cell>
          <cell r="H49">
            <v>0.27885439312759353</v>
          </cell>
          <cell r="I49">
            <v>-0.7343710450494132</v>
          </cell>
          <cell r="O49">
            <v>-2.6222566173867382E-2</v>
          </cell>
          <cell r="P49">
            <v>2.1941500701398241E-2</v>
          </cell>
          <cell r="Q49">
            <v>6.6742844135553286E-2</v>
          </cell>
          <cell r="R49">
            <v>0.10901112198305818</v>
          </cell>
          <cell r="S49">
            <v>0.10901112198305814</v>
          </cell>
          <cell r="T49">
            <v>0.1090111219830581</v>
          </cell>
          <cell r="U49">
            <v>0.10901112198305814</v>
          </cell>
          <cell r="V49">
            <v>0.10901112198305812</v>
          </cell>
          <cell r="W49">
            <v>0.1090111219830581</v>
          </cell>
          <cell r="X49">
            <v>0.10901112198305814</v>
          </cell>
          <cell r="Y49">
            <v>0.10901112198305814</v>
          </cell>
          <cell r="Z49">
            <v>0.10226156665968028</v>
          </cell>
          <cell r="AA49">
            <v>9.5993812756408295E-2</v>
          </cell>
          <cell r="AB49">
            <v>9.0170276535482041E-2</v>
          </cell>
          <cell r="AC49">
            <v>8.4758134659325302E-2</v>
          </cell>
          <cell r="AD49">
            <v>7.9725529468699624E-2</v>
          </cell>
          <cell r="AE49">
            <v>7.5043256474289666E-2</v>
          </cell>
          <cell r="AF49">
            <v>7.0684529949313762E-2</v>
          </cell>
          <cell r="AG49" t="e">
            <v>#DIV/0!</v>
          </cell>
        </row>
        <row r="50">
          <cell r="C50">
            <v>0.51512551790332461</v>
          </cell>
          <cell r="D50">
            <v>0.53915510960366786</v>
          </cell>
          <cell r="E50">
            <v>0.16540170910204258</v>
          </cell>
          <cell r="F50">
            <v>1.6893265474601775</v>
          </cell>
          <cell r="G50">
            <v>1.4084856032306039</v>
          </cell>
          <cell r="H50">
            <v>0.71041476344410748</v>
          </cell>
          <cell r="I50">
            <v>0.76249589358322056</v>
          </cell>
          <cell r="O50">
            <v>0.6907865858618264</v>
          </cell>
          <cell r="P50">
            <v>0.69078658586182629</v>
          </cell>
          <cell r="Q50">
            <v>0.69078658586182629</v>
          </cell>
          <cell r="R50">
            <v>0.6907865858618264</v>
          </cell>
          <cell r="S50">
            <v>0.69078658586182629</v>
          </cell>
          <cell r="T50">
            <v>0.69078658586182629</v>
          </cell>
          <cell r="U50">
            <v>0.69078658586182629</v>
          </cell>
          <cell r="V50">
            <v>0.69078658586182617</v>
          </cell>
          <cell r="W50">
            <v>0.69078658586182617</v>
          </cell>
          <cell r="X50">
            <v>0.69078658586182606</v>
          </cell>
          <cell r="Y50">
            <v>0.69078658586182606</v>
          </cell>
          <cell r="Z50">
            <v>0.648015699798968</v>
          </cell>
          <cell r="AA50">
            <v>0.60829791466749961</v>
          </cell>
          <cell r="AB50">
            <v>0.57139506814582519</v>
          </cell>
          <cell r="AC50">
            <v>0.53709916383056489</v>
          </cell>
          <cell r="AD50">
            <v>0.50520832467230814</v>
          </cell>
          <cell r="AE50">
            <v>0.47553748634826837</v>
          </cell>
          <cell r="AF50">
            <v>0.44791691185898441</v>
          </cell>
          <cell r="AG50" t="e">
            <v>#DIV/0!</v>
          </cell>
        </row>
        <row r="51">
          <cell r="C51">
            <v>-0.35099238719883397</v>
          </cell>
          <cell r="D51">
            <v>-0.21321133879781415</v>
          </cell>
          <cell r="E51">
            <v>-0.4856024536457404</v>
          </cell>
          <cell r="F51">
            <v>-0.33254459595672786</v>
          </cell>
          <cell r="G51">
            <v>-0.41480269728649988</v>
          </cell>
          <cell r="H51">
            <v>-0.43156037031651395</v>
          </cell>
          <cell r="I51">
            <v>-1.4968669386326339</v>
          </cell>
          <cell r="O51">
            <v>-0.71700915203569382</v>
          </cell>
          <cell r="P51">
            <v>-0.66884508516042818</v>
          </cell>
          <cell r="Q51">
            <v>-0.62404374172627308</v>
          </cell>
          <cell r="R51">
            <v>-0.58177546387876822</v>
          </cell>
          <cell r="S51">
            <v>-0.58177546387876811</v>
          </cell>
          <cell r="T51">
            <v>-0.58177546387876811</v>
          </cell>
          <cell r="U51">
            <v>-0.58177546387876811</v>
          </cell>
          <cell r="V51">
            <v>-0.581775463878768</v>
          </cell>
          <cell r="W51">
            <v>-0.581775463878768</v>
          </cell>
          <cell r="X51">
            <v>-0.581775463878768</v>
          </cell>
          <cell r="Y51">
            <v>-0.581775463878768</v>
          </cell>
          <cell r="Z51">
            <v>-0.54575413313928778</v>
          </cell>
          <cell r="AA51">
            <v>-0.51230410191109133</v>
          </cell>
          <cell r="AB51">
            <v>-0.48122479161034315</v>
          </cell>
          <cell r="AC51">
            <v>-0.45234102917123958</v>
          </cell>
          <cell r="AD51">
            <v>-0.42548279520360843</v>
          </cell>
          <cell r="AE51">
            <v>-0.40049422987397876</v>
          </cell>
          <cell r="AF51">
            <v>-0.37723238190967062</v>
          </cell>
          <cell r="AG51" t="e">
            <v>#DIV/0!</v>
          </cell>
        </row>
        <row r="53">
          <cell r="C53">
            <v>0.43179639000719849</v>
          </cell>
          <cell r="D53">
            <v>0.53670440456001489</v>
          </cell>
          <cell r="E53">
            <v>1.6222090700392637</v>
          </cell>
          <cell r="F53">
            <v>1.2655697194696043</v>
          </cell>
          <cell r="G53">
            <v>-0.21201026750198881</v>
          </cell>
          <cell r="H53">
            <v>-0.67223826914687745</v>
          </cell>
          <cell r="I53">
            <v>-0.71718363761208659</v>
          </cell>
          <cell r="O53">
            <v>5.3588127954835106E-2</v>
          </cell>
          <cell r="P53">
            <v>9.9976843820691788E-2</v>
          </cell>
          <cell r="Q53">
            <v>9.997684382069176E-2</v>
          </cell>
          <cell r="R53">
            <v>9.9976843820691802E-2</v>
          </cell>
          <cell r="S53">
            <v>9.9976843820691899E-2</v>
          </cell>
          <cell r="T53">
            <v>9.9976843820691857E-2</v>
          </cell>
          <cell r="U53">
            <v>9.9976843820691913E-2</v>
          </cell>
          <cell r="V53">
            <v>9.9976843820691871E-2</v>
          </cell>
          <cell r="W53">
            <v>9.9976843820691788E-2</v>
          </cell>
          <cell r="X53">
            <v>9.9976843820691746E-2</v>
          </cell>
          <cell r="Y53">
            <v>9.9976843820691649E-2</v>
          </cell>
          <cell r="Z53">
            <v>9.3786656744832192E-2</v>
          </cell>
          <cell r="AA53">
            <v>8.8038341878470747E-2</v>
          </cell>
          <cell r="AB53">
            <v>8.2697430229711003E-2</v>
          </cell>
          <cell r="AC53">
            <v>7.7733818689486325E-2</v>
          </cell>
          <cell r="AD53">
            <v>7.3118289796640118E-2</v>
          </cell>
          <cell r="AE53">
            <v>6.8824059378933572E-2</v>
          </cell>
          <cell r="AF53">
            <v>6.4826561572128627E-2</v>
          </cell>
          <cell r="AG53" t="e">
            <v>#DIV/0!</v>
          </cell>
        </row>
        <row r="54">
          <cell r="C54">
            <v>1.2322610428275607</v>
          </cell>
          <cell r="D54">
            <v>1.0538031687708056</v>
          </cell>
          <cell r="E54">
            <v>2.4492176155494771</v>
          </cell>
          <cell r="F54">
            <v>2.2860065653482491</v>
          </cell>
          <cell r="G54">
            <v>1.8343497057780771</v>
          </cell>
          <cell r="H54">
            <v>0.79672683750741036</v>
          </cell>
          <cell r="I54">
            <v>0.8187455906508353</v>
          </cell>
          <cell r="O54">
            <v>0.87008533725876147</v>
          </cell>
          <cell r="P54">
            <v>0.87008533725876136</v>
          </cell>
          <cell r="Q54">
            <v>0.87008533725876136</v>
          </cell>
          <cell r="R54">
            <v>0.87008533725876136</v>
          </cell>
          <cell r="S54">
            <v>0.87008533725876136</v>
          </cell>
          <cell r="T54">
            <v>0.87008533725876136</v>
          </cell>
          <cell r="U54">
            <v>0.87008533725876136</v>
          </cell>
          <cell r="V54">
            <v>0.87008533725876114</v>
          </cell>
          <cell r="W54">
            <v>0.87008533725876114</v>
          </cell>
          <cell r="X54">
            <v>0.87008533725876103</v>
          </cell>
          <cell r="Y54">
            <v>0.87008533725876103</v>
          </cell>
          <cell r="Z54">
            <v>0.81621295237678004</v>
          </cell>
          <cell r="AA54">
            <v>0.76618612328285618</v>
          </cell>
          <cell r="AB54">
            <v>0.71970487086889878</v>
          </cell>
          <cell r="AC54">
            <v>0.67650721173151329</v>
          </cell>
          <cell r="AD54">
            <v>0.6363388701447138</v>
          </cell>
          <cell r="AE54">
            <v>0.59896674697629138</v>
          </cell>
          <cell r="AF54">
            <v>0.56417704873713581</v>
          </cell>
          <cell r="AG54" t="e">
            <v>#DIV/0!</v>
          </cell>
        </row>
        <row r="55">
          <cell r="C55">
            <v>-0.80046465282036217</v>
          </cell>
          <cell r="D55">
            <v>-0.51709876421079071</v>
          </cell>
          <cell r="E55">
            <v>-0.82700854551021297</v>
          </cell>
          <cell r="F55">
            <v>-1.020436845878645</v>
          </cell>
          <cell r="G55">
            <v>-2.0463599732800661</v>
          </cell>
          <cell r="H55">
            <v>-1.4689651066542877</v>
          </cell>
          <cell r="I55">
            <v>-1.5359292282629218</v>
          </cell>
          <cell r="O55">
            <v>-0.81649720930392633</v>
          </cell>
          <cell r="P55">
            <v>-0.77010849343806964</v>
          </cell>
          <cell r="Q55">
            <v>-0.77010849343806953</v>
          </cell>
          <cell r="R55">
            <v>-0.77010849343806953</v>
          </cell>
          <cell r="S55">
            <v>-0.77010849343806953</v>
          </cell>
          <cell r="T55">
            <v>-0.77010849343806942</v>
          </cell>
          <cell r="U55">
            <v>-0.77010849343806942</v>
          </cell>
          <cell r="V55">
            <v>-0.77010849343806931</v>
          </cell>
          <cell r="W55">
            <v>-0.77010849343806931</v>
          </cell>
          <cell r="X55">
            <v>-0.77010849343806931</v>
          </cell>
          <cell r="Y55">
            <v>-0.77010849343806942</v>
          </cell>
          <cell r="Z55">
            <v>-0.72242629563194793</v>
          </cell>
          <cell r="AA55">
            <v>-0.67814778140438547</v>
          </cell>
          <cell r="AB55">
            <v>-0.63700744063918779</v>
          </cell>
          <cell r="AC55">
            <v>-0.59877339304202692</v>
          </cell>
          <cell r="AD55">
            <v>-0.56322058034807376</v>
          </cell>
          <cell r="AE55">
            <v>-0.53014268759735783</v>
          </cell>
          <cell r="AF55">
            <v>-0.49935048716500724</v>
          </cell>
          <cell r="AG55" t="e">
            <v>#DIV/0!</v>
          </cell>
        </row>
        <row r="57">
          <cell r="C57">
            <v>1.2347861679153231</v>
          </cell>
          <cell r="D57">
            <v>-0.97783131241756094</v>
          </cell>
          <cell r="E57">
            <v>-1.5607135628090179</v>
          </cell>
          <cell r="F57">
            <v>-1.0926465295721064</v>
          </cell>
          <cell r="G57">
            <v>2.168035431150773</v>
          </cell>
          <cell r="H57">
            <v>-0.20914079484569559</v>
          </cell>
          <cell r="I57">
            <v>1.6640535382502664</v>
          </cell>
          <cell r="O57">
            <v>0.86298201414890408</v>
          </cell>
          <cell r="P57">
            <v>1.1092176506701481</v>
          </cell>
          <cell r="Q57">
            <v>1.1734415292006122</v>
          </cell>
          <cell r="R57">
            <v>1.1265050621152981</v>
          </cell>
          <cell r="S57">
            <v>1.190543341962919</v>
          </cell>
          <cell r="T57">
            <v>1.2707510665842536</v>
          </cell>
          <cell r="U57">
            <v>1.3280815658154008</v>
          </cell>
          <cell r="V57">
            <v>1.378707797990544</v>
          </cell>
          <cell r="W57">
            <v>1.4297795184251454</v>
          </cell>
          <cell r="X57">
            <v>1.4857932860229022</v>
          </cell>
          <cell r="Y57">
            <v>1.5924580000139119</v>
          </cell>
          <cell r="Z57">
            <v>1.6307332814707851</v>
          </cell>
          <cell r="AA57">
            <v>1.5243818226419534</v>
          </cell>
          <cell r="AB57">
            <v>1.3583525451783809</v>
          </cell>
          <cell r="AC57">
            <v>1.5524734579822888</v>
          </cell>
          <cell r="AD57">
            <v>1.4888949020835409</v>
          </cell>
          <cell r="AE57">
            <v>1.430956715522689</v>
          </cell>
          <cell r="AF57">
            <v>1.4354364842967831</v>
          </cell>
          <cell r="AG57" t="e">
            <v>#DIV/0!</v>
          </cell>
        </row>
        <row r="58">
          <cell r="C58">
            <v>7.6612295162680741</v>
          </cell>
          <cell r="D58">
            <v>7.3766221813956383</v>
          </cell>
          <cell r="E58">
            <v>5.2228770451068067</v>
          </cell>
          <cell r="F58">
            <v>3.4793666011243922</v>
          </cell>
          <cell r="G58">
            <v>7.1401370959582833</v>
          </cell>
          <cell r="H58">
            <v>2.8034825594792001</v>
          </cell>
          <cell r="I58">
            <v>4.2374771790936361</v>
          </cell>
          <cell r="O58">
            <v>2.7108580627382941</v>
          </cell>
          <cell r="P58">
            <v>2.6997624530091779</v>
          </cell>
          <cell r="Q58">
            <v>2.6884210755020987</v>
          </cell>
          <cell r="R58">
            <v>2.6768089266421882</v>
          </cell>
          <cell r="S58">
            <v>2.6705440353543963</v>
          </cell>
          <cell r="T58">
            <v>2.6657846746713734</v>
          </cell>
          <cell r="U58">
            <v>2.6625236735017417</v>
          </cell>
          <cell r="V58">
            <v>2.6607563836587791</v>
          </cell>
          <cell r="W58">
            <v>2.6604806691774789</v>
          </cell>
          <cell r="X58">
            <v>2.66197329122721</v>
          </cell>
          <cell r="Y58">
            <v>2.6652384044975204</v>
          </cell>
          <cell r="Z58">
            <v>2.6702837109123028</v>
          </cell>
          <cell r="AA58">
            <v>2.6771204892314548</v>
          </cell>
          <cell r="AB58">
            <v>2.6857636366678777</v>
          </cell>
          <cell r="AC58">
            <v>2.6962831013793802</v>
          </cell>
          <cell r="AD58">
            <v>2.7087019683866025</v>
          </cell>
          <cell r="AE58">
            <v>2.7230473593743696</v>
          </cell>
          <cell r="AF58">
            <v>2.7393505314362381</v>
          </cell>
          <cell r="AG58" t="e">
            <v>#DIV/0!</v>
          </cell>
        </row>
        <row r="59">
          <cell r="C59">
            <v>-6.4264433483527501</v>
          </cell>
          <cell r="D59">
            <v>-8.3544534938131996</v>
          </cell>
          <cell r="E59">
            <v>-6.7835906079158255</v>
          </cell>
          <cell r="F59">
            <v>-4.5720131306964982</v>
          </cell>
          <cell r="G59">
            <v>-4.9721016648075116</v>
          </cell>
          <cell r="H59">
            <v>-3.0126233543248957</v>
          </cell>
          <cell r="I59">
            <v>-2.5734236408433695</v>
          </cell>
          <cell r="O59">
            <v>-1.8478760485893901</v>
          </cell>
          <cell r="P59">
            <v>-1.5905448023390296</v>
          </cell>
          <cell r="Q59">
            <v>-1.5149795463014868</v>
          </cell>
          <cell r="R59">
            <v>-1.5503038645268903</v>
          </cell>
          <cell r="S59">
            <v>-1.4800006933914776</v>
          </cell>
          <cell r="T59">
            <v>-1.39503360808712</v>
          </cell>
          <cell r="U59">
            <v>-1.3344421076863411</v>
          </cell>
          <cell r="V59">
            <v>-1.2820485856682349</v>
          </cell>
          <cell r="W59">
            <v>-1.2307011507523331</v>
          </cell>
          <cell r="X59">
            <v>-1.1761800052043081</v>
          </cell>
          <cell r="Y59">
            <v>-1.0727804044836085</v>
          </cell>
          <cell r="Z59">
            <v>-1.0395504294415174</v>
          </cell>
          <cell r="AA59">
            <v>-1.1527386665895014</v>
          </cell>
          <cell r="AB59">
            <v>-1.3274110914894968</v>
          </cell>
          <cell r="AC59">
            <v>-1.1438096433970915</v>
          </cell>
          <cell r="AD59">
            <v>-1.2198070663030616</v>
          </cell>
          <cell r="AE59">
            <v>-1.2920906438516808</v>
          </cell>
          <cell r="AF59">
            <v>-1.3039140471394552</v>
          </cell>
          <cell r="AG59" t="e">
            <v>#DIV/0!</v>
          </cell>
        </row>
        <row r="61">
          <cell r="C61">
            <v>1.8281905635392504</v>
          </cell>
          <cell r="D61">
            <v>1.0954651545129064</v>
          </cell>
          <cell r="E61">
            <v>0.88579944868267346</v>
          </cell>
          <cell r="F61">
            <v>-0.85094900900370074</v>
          </cell>
          <cell r="G61">
            <v>-3.7956983875075698</v>
          </cell>
          <cell r="H61">
            <v>-3.4260173943407883</v>
          </cell>
          <cell r="I61">
            <v>-1.2573384323954522</v>
          </cell>
          <cell r="O61">
            <v>-7.0979530141477926E-2</v>
          </cell>
          <cell r="P61">
            <v>2.4993579018733576E-2</v>
          </cell>
          <cell r="Q61">
            <v>-5.7679462088375752E-2</v>
          </cell>
          <cell r="R61">
            <v>-0.11793245952879843</v>
          </cell>
          <cell r="S61">
            <v>3.7021851876068837E-2</v>
          </cell>
          <cell r="T61">
            <v>-4.985346047896088E-2</v>
          </cell>
          <cell r="U61">
            <v>5.5582124355227497E-2</v>
          </cell>
          <cell r="V61">
            <v>2.0446888313106499E-2</v>
          </cell>
          <cell r="W61">
            <v>1.3181912962179087E-2</v>
          </cell>
          <cell r="X61">
            <v>-3.7001459223279076E-2</v>
          </cell>
          <cell r="Y61">
            <v>-9.6042016635687122E-2</v>
          </cell>
          <cell r="Z61">
            <v>-0.10935243260515981</v>
          </cell>
          <cell r="AA61">
            <v>-9.3508264717223732E-2</v>
          </cell>
          <cell r="AB61">
            <v>-4.9605347372655179E-2</v>
          </cell>
          <cell r="AC61">
            <v>1.9631564827897297E-2</v>
          </cell>
          <cell r="AD61">
            <v>1.1633598988285206E-2</v>
          </cell>
          <cell r="AE61">
            <v>-5.5583210393023155E-3</v>
          </cell>
          <cell r="AF61">
            <v>-3.8049665888162464E-2</v>
          </cell>
          <cell r="AG61" t="e">
            <v>#DIV/0!</v>
          </cell>
        </row>
        <row r="62">
          <cell r="C62">
            <v>0.67420839843229241</v>
          </cell>
          <cell r="D62">
            <v>-1.3454370689655173</v>
          </cell>
          <cell r="E62">
            <v>1.4392590137548928</v>
          </cell>
          <cell r="F62">
            <v>-0.44429447451947357</v>
          </cell>
          <cell r="G62">
            <v>-2.4609554860167879</v>
          </cell>
          <cell r="H62">
            <v>-2.0914999415158761</v>
          </cell>
          <cell r="I62">
            <v>-0.577654592828442</v>
          </cell>
          <cell r="O62">
            <v>-7.0979530141477926E-2</v>
          </cell>
          <cell r="P62">
            <v>2.4993579018733576E-2</v>
          </cell>
          <cell r="Q62">
            <v>-5.7679462088375752E-2</v>
          </cell>
          <cell r="R62">
            <v>-0.11793245952879843</v>
          </cell>
          <cell r="S62">
            <v>3.7021851876068837E-2</v>
          </cell>
          <cell r="T62">
            <v>-4.985346047896088E-2</v>
          </cell>
          <cell r="U62">
            <v>5.5582124355227497E-2</v>
          </cell>
          <cell r="V62">
            <v>2.0446888313106499E-2</v>
          </cell>
          <cell r="W62">
            <v>1.3181912962179087E-2</v>
          </cell>
          <cell r="X62">
            <v>-3.7001459223279076E-2</v>
          </cell>
          <cell r="Y62">
            <v>-9.6042016635687122E-2</v>
          </cell>
          <cell r="Z62">
            <v>-0.10935243260515981</v>
          </cell>
          <cell r="AA62">
            <v>-9.3508264717223732E-2</v>
          </cell>
          <cell r="AB62">
            <v>-4.9605347372655179E-2</v>
          </cell>
          <cell r="AC62">
            <v>1.9631564827897297E-2</v>
          </cell>
          <cell r="AD62">
            <v>1.1633598988285206E-2</v>
          </cell>
          <cell r="AE62">
            <v>-5.5583210393023155E-3</v>
          </cell>
          <cell r="AF62">
            <v>-3.8049665888162464E-2</v>
          </cell>
          <cell r="AG62" t="e">
            <v>#DIV/0!</v>
          </cell>
        </row>
        <row r="63">
          <cell r="C63">
            <v>0</v>
          </cell>
          <cell r="D63">
            <v>-2.3918881226053639</v>
          </cell>
          <cell r="E63">
            <v>-0.34199016119018116</v>
          </cell>
          <cell r="F63">
            <v>-1.1549897824498521</v>
          </cell>
          <cell r="G63">
            <v>-2.4203970000598858</v>
          </cell>
          <cell r="H63">
            <v>-1.6433410954179579</v>
          </cell>
          <cell r="I63">
            <v>-0.99640233766512876</v>
          </cell>
          <cell r="O63">
            <v>-2.6654987992161597E-2</v>
          </cell>
          <cell r="P63">
            <v>-2.5983378674852127E-2</v>
          </cell>
          <cell r="Q63">
            <v>-2.5333862272716928E-2</v>
          </cell>
          <cell r="R63">
            <v>-2.4680733612270214E-2</v>
          </cell>
          <cell r="S63">
            <v>-2.407876449977582E-2</v>
          </cell>
          <cell r="T63">
            <v>-2.3491477560756903E-2</v>
          </cell>
          <cell r="U63">
            <v>-2.291851469342137E-2</v>
          </cell>
          <cell r="V63">
            <v>-2.2359526530167192E-2</v>
          </cell>
          <cell r="W63">
            <v>-2.1814172224553358E-2</v>
          </cell>
          <cell r="X63">
            <v>-2.1282119243466693E-2</v>
          </cell>
          <cell r="Y63">
            <v>-2.0763043164357748E-2</v>
          </cell>
          <cell r="Z63">
            <v>-2.0256627477422198E-2</v>
          </cell>
          <cell r="AA63">
            <v>-1.9762563392607024E-2</v>
          </cell>
          <cell r="AB63">
            <v>-1.9280549651323923E-2</v>
          </cell>
          <cell r="AC63">
            <v>-1.8810292342755053E-2</v>
          </cell>
          <cell r="AD63">
            <v>-1.8351504724639076E-2</v>
          </cell>
          <cell r="AE63">
            <v>-1.7903907048428369E-2</v>
          </cell>
          <cell r="AF63">
            <v>-1.7467226388710604E-2</v>
          </cell>
          <cell r="AG63" t="e">
            <v>#DIV/0!</v>
          </cell>
        </row>
        <row r="64">
          <cell r="C64">
            <v>1.1539821651069577</v>
          </cell>
          <cell r="D64">
            <v>2.4409022234784241</v>
          </cell>
          <cell r="E64">
            <v>-0.55345956507221949</v>
          </cell>
          <cell r="F64">
            <v>-0.40665453448422717</v>
          </cell>
          <cell r="G64">
            <v>-1.3347429014907819</v>
          </cell>
          <cell r="H64">
            <v>-1.3345174528249122</v>
          </cell>
          <cell r="I64">
            <v>-0.67968383956701017</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t="e">
            <v>#DIV/0!</v>
          </cell>
        </row>
        <row r="66">
          <cell r="O66">
            <v>2.1162128287308799</v>
          </cell>
          <cell r="P66">
            <v>1.7947047970203476</v>
          </cell>
          <cell r="Q66">
            <v>1.788090843635199</v>
          </cell>
          <cell r="R66">
            <v>1.6831822986130511</v>
          </cell>
          <cell r="S66">
            <v>1.6956746862462939</v>
          </cell>
          <cell r="T66">
            <v>1.7032109276966794</v>
          </cell>
          <cell r="U66">
            <v>1.6963582855063957</v>
          </cell>
          <cell r="V66">
            <v>1.68635299006696</v>
          </cell>
          <cell r="W66">
            <v>1.7151071634609636</v>
          </cell>
          <cell r="X66">
            <v>1.7376553441080702</v>
          </cell>
          <cell r="Y66">
            <v>1.7855762295783704</v>
          </cell>
          <cell r="Z66">
            <v>1.7926365006431915</v>
          </cell>
          <cell r="AA66">
            <v>1.7714667511765374</v>
          </cell>
          <cell r="AB66">
            <v>1.7210373172951319</v>
          </cell>
          <cell r="AC66">
            <v>1.6423951169272022</v>
          </cell>
          <cell r="AD66">
            <v>1.5738709772730115</v>
          </cell>
          <cell r="AE66">
            <v>1.5147296146528364</v>
          </cell>
        </row>
      </sheetData>
      <sheetData sheetId="14" refreshError="1">
        <row r="1">
          <cell r="A1" t="str">
            <v>Honduras: Terms of Trade and the Trade Balance</v>
          </cell>
        </row>
        <row r="9">
          <cell r="C9">
            <v>1880.3202832271954</v>
          </cell>
          <cell r="D9">
            <v>2090.7982165000003</v>
          </cell>
          <cell r="E9">
            <v>2430.9504365000003</v>
          </cell>
          <cell r="F9">
            <v>2856.2978780000003</v>
          </cell>
          <cell r="G9">
            <v>3053.0953421468535</v>
          </cell>
          <cell r="H9">
            <v>3336.4469205000005</v>
          </cell>
          <cell r="I9">
            <v>3484.6098668646396</v>
          </cell>
          <cell r="M9">
            <v>4821.2633158543722</v>
          </cell>
          <cell r="N9">
            <v>5219.0345041149958</v>
          </cell>
          <cell r="O9">
            <v>5642.5026528679218</v>
          </cell>
          <cell r="P9">
            <v>6111.750892963194</v>
          </cell>
          <cell r="Q9">
            <v>6587.8093973651276</v>
          </cell>
          <cell r="R9">
            <v>7051.6422651627663</v>
          </cell>
          <cell r="S9">
            <v>7546.2634427612575</v>
          </cell>
          <cell r="T9">
            <v>8074.109175105139</v>
          </cell>
          <cell r="U9">
            <v>8637.3076700238253</v>
          </cell>
          <cell r="V9">
            <v>9238.1166379222122</v>
          </cell>
          <cell r="W9">
            <v>9878.9307609466814</v>
          </cell>
          <cell r="X9">
            <v>10562.239441077074</v>
          </cell>
          <cell r="Y9">
            <v>11290.725252264399</v>
          </cell>
          <cell r="Z9">
            <v>12067.231535184625</v>
          </cell>
          <cell r="AA9">
            <v>12894.771550729976</v>
          </cell>
          <cell r="AB9">
            <v>13776.538131494721</v>
          </cell>
          <cell r="AC9">
            <v>14715.901236273188</v>
          </cell>
          <cell r="AD9">
            <v>15716.441510211424</v>
          </cell>
          <cell r="AE9">
            <v>16781.951131446116</v>
          </cell>
          <cell r="AF9">
            <v>17916.445714578676</v>
          </cell>
          <cell r="AG9">
            <v>19157.361279519813</v>
          </cell>
        </row>
        <row r="11">
          <cell r="C11">
            <v>1284.444</v>
          </cell>
          <cell r="D11">
            <v>1406.4</v>
          </cell>
          <cell r="E11">
            <v>1534.3139999999999</v>
          </cell>
          <cell r="F11">
            <v>1611.856</v>
          </cell>
          <cell r="G11">
            <v>1217.7880000000002</v>
          </cell>
          <cell r="H11">
            <v>1436.5424456199996</v>
          </cell>
          <cell r="I11">
            <v>1374.672728474</v>
          </cell>
          <cell r="O11">
            <v>1866.546011947421</v>
          </cell>
          <cell r="P11">
            <v>1998.9073793018358</v>
          </cell>
          <cell r="Q11">
            <v>2144.3276230113647</v>
          </cell>
          <cell r="R11">
            <v>2301.2586227581351</v>
          </cell>
          <cell r="S11">
            <v>2464.7321766000787</v>
          </cell>
          <cell r="T11">
            <v>2640.1682430021078</v>
          </cell>
          <cell r="U11">
            <v>2828.4592415908955</v>
          </cell>
          <cell r="V11">
            <v>3030.3112807890416</v>
          </cell>
          <cell r="W11">
            <v>3246.6981393514379</v>
          </cell>
          <cell r="X11">
            <v>3478.3498926475759</v>
          </cell>
          <cell r="Y11">
            <v>3726.6493699840685</v>
          </cell>
          <cell r="Z11">
            <v>3992.787935666538</v>
          </cell>
          <cell r="AA11">
            <v>4278.0413787100551</v>
          </cell>
          <cell r="AB11">
            <v>4583.7758093620077</v>
          </cell>
          <cell r="AC11">
            <v>4911.4539599566997</v>
          </cell>
          <cell r="AD11">
            <v>5262.6419172335736</v>
          </cell>
          <cell r="AE11">
            <v>5639.0163150276476</v>
          </cell>
          <cell r="AF11">
            <v>6042.3720181305835</v>
          </cell>
          <cell r="AG11">
            <v>6474.6303301310627</v>
          </cell>
        </row>
        <row r="12">
          <cell r="C12">
            <v>1538.3202832271954</v>
          </cell>
          <cell r="D12">
            <v>1722.0982165000003</v>
          </cell>
          <cell r="E12">
            <v>2017.2504365000004</v>
          </cell>
          <cell r="F12">
            <v>2370.597878</v>
          </cell>
          <cell r="G12">
            <v>2509.6484890000002</v>
          </cell>
          <cell r="H12">
            <v>2669.7469205000002</v>
          </cell>
          <cell r="I12">
            <v>2769.4582300159996</v>
          </cell>
          <cell r="O12">
            <v>4553.9792545351011</v>
          </cell>
          <cell r="P12">
            <v>4935.1801467919468</v>
          </cell>
          <cell r="Q12">
            <v>5321.0457020240028</v>
          </cell>
          <cell r="R12">
            <v>5695.1152148762912</v>
          </cell>
          <cell r="S12">
            <v>6094.4808979830796</v>
          </cell>
          <cell r="T12">
            <v>6520.7833728381938</v>
          </cell>
          <cell r="U12">
            <v>6975.7649489603</v>
          </cell>
          <cell r="V12">
            <v>7461.2756213428256</v>
          </cell>
          <cell r="W12">
            <v>7979.279402695679</v>
          </cell>
          <cell r="X12">
            <v>8531.8610080469116</v>
          </cell>
          <cell r="Y12">
            <v>9121.2329101312316</v>
          </cell>
          <cell r="Z12">
            <v>9749.7427848896914</v>
          </cell>
          <cell r="AA12">
            <v>10419.881367342427</v>
          </cell>
          <cell r="AB12">
            <v>11134.290739075737</v>
          </cell>
          <cell r="AC12">
            <v>11895.773069607665</v>
          </cell>
          <cell r="AD12">
            <v>12707.299834964298</v>
          </cell>
          <cell r="AE12">
            <v>13572.021537914205</v>
          </cell>
          <cell r="AF12">
            <v>14493.277955472329</v>
          </cell>
          <cell r="AG12">
            <v>15474.6089404996</v>
          </cell>
        </row>
        <row r="15">
          <cell r="H15">
            <v>130.16</v>
          </cell>
          <cell r="I15">
            <v>162.95999999999998</v>
          </cell>
          <cell r="O15">
            <v>490.23999999999995</v>
          </cell>
          <cell r="P15">
            <v>568</v>
          </cell>
          <cell r="Q15">
            <v>664.56000000000006</v>
          </cell>
          <cell r="R15">
            <v>731.01600000000008</v>
          </cell>
          <cell r="S15">
            <v>789.49727999999993</v>
          </cell>
          <cell r="T15">
            <v>852.65706240000009</v>
          </cell>
          <cell r="U15">
            <v>922.57494151680021</v>
          </cell>
          <cell r="V15">
            <v>998.22608672117781</v>
          </cell>
          <cell r="W15">
            <v>1080.9359712487844</v>
          </cell>
          <cell r="X15">
            <v>1168.0735102320541</v>
          </cell>
          <cell r="Y15">
            <v>1261.419637461471</v>
          </cell>
          <cell r="Z15">
            <v>1361.3467791052528</v>
          </cell>
          <cell r="AA15">
            <v>1468.2440783265313</v>
          </cell>
          <cell r="AB15">
            <v>1582.5177138836464</v>
          </cell>
          <cell r="AC15">
            <v>1704.414204537477</v>
          </cell>
          <cell r="AD15">
            <v>1834.3338708928961</v>
          </cell>
          <cell r="AE15">
            <v>1972.6894277523697</v>
          </cell>
          <cell r="AF15">
            <v>2119.9056858875042</v>
          </cell>
          <cell r="AG15">
            <v>2276.4191861931713</v>
          </cell>
        </row>
        <row r="16">
          <cell r="H16">
            <v>3466.6069205000003</v>
          </cell>
          <cell r="I16">
            <v>3647.5698668646396</v>
          </cell>
          <cell r="O16">
            <v>6132.7426528679216</v>
          </cell>
          <cell r="P16">
            <v>6679.750892963194</v>
          </cell>
          <cell r="Q16">
            <v>7252.369397365128</v>
          </cell>
          <cell r="R16">
            <v>7782.6582651627668</v>
          </cell>
          <cell r="S16">
            <v>8335.7607227612571</v>
          </cell>
          <cell r="T16">
            <v>8926.7662375051386</v>
          </cell>
          <cell r="U16">
            <v>9559.8826115406264</v>
          </cell>
          <cell r="V16">
            <v>10236.342724643389</v>
          </cell>
          <cell r="W16">
            <v>10959.866732195465</v>
          </cell>
          <cell r="X16">
            <v>11730.312951309128</v>
          </cell>
          <cell r="Y16">
            <v>12552.144889725871</v>
          </cell>
          <cell r="Z16">
            <v>13428.578314289878</v>
          </cell>
          <cell r="AA16">
            <v>14363.015629056508</v>
          </cell>
          <cell r="AB16">
            <v>15359.055845378367</v>
          </cell>
          <cell r="AC16">
            <v>16420.315440810664</v>
          </cell>
          <cell r="AD16">
            <v>17550.775381104319</v>
          </cell>
          <cell r="AE16">
            <v>18754.640559198488</v>
          </cell>
          <cell r="AF16">
            <v>20036.351400466181</v>
          </cell>
          <cell r="AG16">
            <v>21433.780465712985</v>
          </cell>
        </row>
        <row r="19">
          <cell r="C19">
            <v>-4.0092997611850034</v>
          </cell>
          <cell r="D19">
            <v>-4.575422608175769</v>
          </cell>
          <cell r="E19">
            <v>-5.2554577147256367</v>
          </cell>
          <cell r="F19">
            <v>-7.7424339825920345</v>
          </cell>
          <cell r="G19">
            <v>-15.013494480036883</v>
          </cell>
          <cell r="H19">
            <v>-13.935576756775161</v>
          </cell>
          <cell r="I19">
            <v>-16.489615346046431</v>
          </cell>
          <cell r="O19">
            <v>-19.937133941185571</v>
          </cell>
          <cell r="P19">
            <v>-20.387234249908211</v>
          </cell>
          <cell r="Q19">
            <v>-20.511535203699673</v>
          </cell>
          <cell r="R19">
            <v>-20.111296886148931</v>
          </cell>
          <cell r="S19">
            <v>-19.818115725115941</v>
          </cell>
          <cell r="T19">
            <v>-19.534205064804468</v>
          </cell>
          <cell r="U19">
            <v>-19.25960333145807</v>
          </cell>
          <cell r="V19">
            <v>-18.996033067212018</v>
          </cell>
          <cell r="W19">
            <v>-18.743571851450564</v>
          </cell>
          <cell r="X19">
            <v>-18.508118511980999</v>
          </cell>
          <cell r="Y19">
            <v>-18.287982039536178</v>
          </cell>
          <cell r="Z19">
            <v>-18.083280964486921</v>
          </cell>
          <cell r="AA19">
            <v>-17.894147707445107</v>
          </cell>
          <cell r="AB19">
            <v>-17.720729143014999</v>
          </cell>
          <cell r="AC19">
            <v>-17.563927044701654</v>
          </cell>
          <cell r="AD19">
            <v>-17.42392678824314</v>
          </cell>
          <cell r="AE19">
            <v>-17.300931796872231</v>
          </cell>
          <cell r="AF19">
            <v>-17.195164151722231</v>
          </cell>
          <cell r="AG19" t="e">
            <v>#DIV/0!</v>
          </cell>
        </row>
        <row r="20">
          <cell r="C20">
            <v>43.471139440851033</v>
          </cell>
          <cell r="D20">
            <v>46.663874736197464</v>
          </cell>
          <cell r="E20">
            <v>46.293690610845708</v>
          </cell>
          <cell r="F20">
            <v>46.534504518640496</v>
          </cell>
          <cell r="G20">
            <v>41.272380319757069</v>
          </cell>
          <cell r="H20">
            <v>41.444356649085321</v>
          </cell>
          <cell r="I20">
            <v>37.95712060116383</v>
          </cell>
          <cell r="O20">
            <v>40.537096888290975</v>
          </cell>
          <cell r="P20">
            <v>40.716122199767277</v>
          </cell>
          <cell r="Q20">
            <v>40.939604200055754</v>
          </cell>
          <cell r="R20">
            <v>41.21116125917537</v>
          </cell>
          <cell r="S20">
            <v>41.482368607226391</v>
          </cell>
          <cell r="T20">
            <v>41.767446117041608</v>
          </cell>
          <cell r="U20">
            <v>42.066397470479387</v>
          </cell>
          <cell r="V20">
            <v>42.377569810938404</v>
          </cell>
          <cell r="W20">
            <v>42.700983041140347</v>
          </cell>
          <cell r="X20">
            <v>43.036961946705915</v>
          </cell>
          <cell r="Y20">
            <v>43.387397669261858</v>
          </cell>
          <cell r="Z20">
            <v>43.752417462646058</v>
          </cell>
          <cell r="AA20">
            <v>44.132181086895727</v>
          </cell>
          <cell r="AB20">
            <v>44.526881110152303</v>
          </cell>
          <cell r="AC20">
            <v>44.93714083147141</v>
          </cell>
          <cell r="AD20">
            <v>45.363229777817118</v>
          </cell>
          <cell r="AE20">
            <v>45.805453809481854</v>
          </cell>
          <cell r="AF20">
            <v>46.264156013598189</v>
          </cell>
          <cell r="AG20" t="e">
            <v>#DIV/0!</v>
          </cell>
        </row>
        <row r="21">
          <cell r="C21">
            <v>47.480439202036031</v>
          </cell>
          <cell r="D21">
            <v>51.239297344373234</v>
          </cell>
          <cell r="E21">
            <v>51.549148325571345</v>
          </cell>
          <cell r="F21">
            <v>54.276938501232529</v>
          </cell>
          <cell r="G21">
            <v>56.285874799793959</v>
          </cell>
          <cell r="H21">
            <v>55.379933405860484</v>
          </cell>
          <cell r="I21">
            <v>54.446735947210257</v>
          </cell>
          <cell r="O21">
            <v>60.474230829476546</v>
          </cell>
          <cell r="P21">
            <v>61.103356449675481</v>
          </cell>
          <cell r="Q21">
            <v>61.451139403755427</v>
          </cell>
          <cell r="R21">
            <v>61.322458145324298</v>
          </cell>
          <cell r="S21">
            <v>61.300484332342329</v>
          </cell>
          <cell r="T21">
            <v>61.301651181846076</v>
          </cell>
          <cell r="U21">
            <v>61.326000801937461</v>
          </cell>
          <cell r="V21">
            <v>61.373602878150422</v>
          </cell>
          <cell r="W21">
            <v>61.444554892590908</v>
          </cell>
          <cell r="X21">
            <v>61.545080458686918</v>
          </cell>
          <cell r="Y21">
            <v>61.675379708798026</v>
          </cell>
          <cell r="Z21">
            <v>61.835698427132982</v>
          </cell>
          <cell r="AA21">
            <v>62.026328794340834</v>
          </cell>
          <cell r="AB21">
            <v>62.247610253167309</v>
          </cell>
          <cell r="AC21">
            <v>62.501067876173067</v>
          </cell>
          <cell r="AD21">
            <v>62.787156566060261</v>
          </cell>
          <cell r="AE21">
            <v>63.106385606354088</v>
          </cell>
          <cell r="AF21">
            <v>63.45932016532042</v>
          </cell>
          <cell r="AG21" t="e">
            <v>#DIV/0!</v>
          </cell>
        </row>
        <row r="24">
          <cell r="C24" t="str">
            <v>...</v>
          </cell>
          <cell r="D24">
            <v>10.604201809538427</v>
          </cell>
          <cell r="E24">
            <v>14.653327031143281</v>
          </cell>
          <cell r="F24">
            <v>12.172612149434258</v>
          </cell>
          <cell r="G24">
            <v>-8.580842388617782</v>
          </cell>
          <cell r="H24">
            <v>11.531291194292614</v>
          </cell>
          <cell r="I24">
            <v>-2.7077203660977656</v>
          </cell>
          <cell r="O24">
            <v>7.5257660517603631</v>
          </cell>
          <cell r="P24">
            <v>7.6745152301460839</v>
          </cell>
          <cell r="Q24">
            <v>7.7674826936855901</v>
          </cell>
          <cell r="R24">
            <v>7.9768972684922002</v>
          </cell>
          <cell r="S24">
            <v>7.7571344665104514</v>
          </cell>
          <cell r="T24">
            <v>7.7280411573797503</v>
          </cell>
          <cell r="U24">
            <v>7.6982634309055609</v>
          </cell>
          <cell r="V24">
            <v>7.6635767826129131</v>
          </cell>
          <cell r="W24">
            <v>7.6283152070219185</v>
          </cell>
          <cell r="X24">
            <v>7.5820606439819027</v>
          </cell>
          <cell r="Y24">
            <v>7.539828365777379</v>
          </cell>
          <cell r="Z24">
            <v>7.4971176417996777</v>
          </cell>
          <cell r="AA24">
            <v>7.4539878098640378</v>
          </cell>
          <cell r="AB24">
            <v>7.4104966090983382</v>
          </cell>
          <cell r="AC24">
            <v>7.3656040590489802</v>
          </cell>
          <cell r="AD24">
            <v>7.3204560549162023</v>
          </cell>
          <cell r="AE24">
            <v>7.2751085242487079</v>
          </cell>
          <cell r="AF24">
            <v>7.2296161086344624</v>
          </cell>
          <cell r="AG24">
            <v>-42.730615638425171</v>
          </cell>
        </row>
        <row r="25">
          <cell r="C25" t="str">
            <v>...</v>
          </cell>
          <cell r="D25">
            <v>11.193727746826276</v>
          </cell>
          <cell r="E25">
            <v>16.269012347323276</v>
          </cell>
          <cell r="F25">
            <v>17.49716633928584</v>
          </cell>
          <cell r="G25">
            <v>6.8899488972295808</v>
          </cell>
          <cell r="H25">
            <v>9.2807969158900114</v>
          </cell>
          <cell r="I25">
            <v>4.4407404012420271</v>
          </cell>
          <cell r="O25">
            <v>8.1139174002210268</v>
          </cell>
          <cell r="P25">
            <v>8.3163140358785128</v>
          </cell>
          <cell r="Q25">
            <v>7.7892327867951305</v>
          </cell>
          <cell r="R25">
            <v>7.0407754660168909</v>
          </cell>
          <cell r="S25">
            <v>7.0142692864904488</v>
          </cell>
          <cell r="T25">
            <v>6.994795985425295</v>
          </cell>
          <cell r="U25">
            <v>6.9753638785959637</v>
          </cell>
          <cell r="V25">
            <v>6.9559750659748065</v>
          </cell>
          <cell r="W25">
            <v>6.9366316549192009</v>
          </cell>
          <cell r="X25">
            <v>6.9168283153845378</v>
          </cell>
          <cell r="Y25">
            <v>6.897077227336923</v>
          </cell>
          <cell r="Z25">
            <v>6.8773817940924076</v>
          </cell>
          <cell r="AA25">
            <v>6.8577454002807459</v>
          </cell>
          <cell r="AB25">
            <v>6.8381714037797581</v>
          </cell>
          <cell r="AC25">
            <v>6.8185715149365222</v>
          </cell>
          <cell r="AD25">
            <v>6.7990417839446149</v>
          </cell>
          <cell r="AE25">
            <v>6.7795857003787985</v>
          </cell>
          <cell r="AF25">
            <v>6.7602066901907287</v>
          </cell>
          <cell r="AG25">
            <v>6.9261257768966855</v>
          </cell>
        </row>
        <row r="26">
          <cell r="C26" t="str">
            <v>...</v>
          </cell>
          <cell r="D26">
            <v>9.4948475760718409</v>
          </cell>
          <cell r="E26">
            <v>9.0951365187713193</v>
          </cell>
          <cell r="F26">
            <v>5.0538546868502898</v>
          </cell>
          <cell r="G26">
            <v>-24.448089655651607</v>
          </cell>
          <cell r="H26">
            <v>17.963261718788438</v>
          </cell>
          <cell r="I26">
            <v>-4.3068492222168349</v>
          </cell>
          <cell r="O26">
            <v>6.8753472478565225</v>
          </cell>
          <cell r="P26">
            <v>7.0912458898518382</v>
          </cell>
          <cell r="Q26">
            <v>7.2749865859377705</v>
          </cell>
          <cell r="R26">
            <v>7.3184245757365041</v>
          </cell>
          <cell r="S26">
            <v>7.103658503450383</v>
          </cell>
          <cell r="T26">
            <v>7.1178551595829198</v>
          </cell>
          <cell r="U26">
            <v>7.1317802980117584</v>
          </cell>
          <cell r="V26">
            <v>7.1364662509547871</v>
          </cell>
          <cell r="W26">
            <v>7.1407468907304095</v>
          </cell>
          <cell r="X26">
            <v>7.1349951043620186</v>
          </cell>
          <cell r="Y26">
            <v>7.1384272715444785</v>
          </cell>
          <cell r="Z26">
            <v>7.1414973414471561</v>
          </cell>
          <cell r="AA26">
            <v>7.1442172146289673</v>
          </cell>
          <cell r="AB26">
            <v>7.1465982581061294</v>
          </cell>
          <cell r="AC26">
            <v>7.1486513351162406</v>
          </cell>
          <cell r="AD26">
            <v>7.1503868333109732</v>
          </cell>
          <cell r="AE26">
            <v>7.1518146914301806</v>
          </cell>
          <cell r="AF26">
            <v>7.1529444245092222</v>
          </cell>
          <cell r="AG26">
            <v>7.1537851476780379</v>
          </cell>
        </row>
        <row r="27">
          <cell r="C27" t="str">
            <v>...</v>
          </cell>
          <cell r="D27">
            <v>11.946662556334676</v>
          </cell>
          <cell r="E27">
            <v>17.139104911209358</v>
          </cell>
          <cell r="F27">
            <v>17.516290248674803</v>
          </cell>
          <cell r="G27">
            <v>5.8656346692300687</v>
          </cell>
          <cell r="H27">
            <v>6.3793169522235793</v>
          </cell>
          <cell r="I27">
            <v>3.7348599880517863</v>
          </cell>
          <cell r="O27">
            <v>8.1478906204745627</v>
          </cell>
          <cell r="P27">
            <v>8.3707208783883935</v>
          </cell>
          <cell r="Q27">
            <v>7.818672140729932</v>
          </cell>
          <cell r="R27">
            <v>7.0300000000000251</v>
          </cell>
          <cell r="S27">
            <v>7.0124249999999888</v>
          </cell>
          <cell r="T27">
            <v>6.994893937500013</v>
          </cell>
          <cell r="U27">
            <v>6.9774067026562525</v>
          </cell>
          <cell r="V27">
            <v>6.9599631858996203</v>
          </cell>
          <cell r="W27">
            <v>6.9425632779348545</v>
          </cell>
          <cell r="X27">
            <v>6.9252068697400304</v>
          </cell>
          <cell r="Y27">
            <v>6.9078938525656719</v>
          </cell>
          <cell r="Z27">
            <v>6.8906241179342631</v>
          </cell>
          <cell r="AA27">
            <v>6.8733975576394268</v>
          </cell>
          <cell r="AB27">
            <v>6.856214063745325</v>
          </cell>
          <cell r="AC27">
            <v>6.8390735285859705</v>
          </cell>
          <cell r="AD27">
            <v>6.821975844764494</v>
          </cell>
          <cell r="AE27">
            <v>6.8049209051525894</v>
          </cell>
          <cell r="AF27">
            <v>6.7879086028897362</v>
          </cell>
          <cell r="AG27">
            <v>6.770938831382467</v>
          </cell>
        </row>
        <row r="30">
          <cell r="C30">
            <v>100</v>
          </cell>
          <cell r="D30">
            <v>94.715037293014177</v>
          </cell>
          <cell r="E30">
            <v>105.67274693286028</v>
          </cell>
          <cell r="F30">
            <v>108.67302944601651</v>
          </cell>
          <cell r="G30">
            <v>94.532660994957126</v>
          </cell>
          <cell r="H30">
            <v>86.833545929167272</v>
          </cell>
          <cell r="I30">
            <v>80.419940835069525</v>
          </cell>
          <cell r="O30">
            <v>72.775876190748988</v>
          </cell>
          <cell r="P30">
            <v>74.252209467112834</v>
          </cell>
          <cell r="Q30">
            <v>75.636151188651553</v>
          </cell>
          <cell r="R30">
            <v>76.38358102724726</v>
          </cell>
          <cell r="S30">
            <v>76.876086498064254</v>
          </cell>
          <cell r="T30">
            <v>77.378565920112635</v>
          </cell>
          <cell r="U30">
            <v>77.891041304417413</v>
          </cell>
          <cell r="V30">
            <v>78.415345880601279</v>
          </cell>
          <cell r="W30">
            <v>78.951462695464414</v>
          </cell>
          <cell r="X30">
            <v>79.494638928904465</v>
          </cell>
          <cell r="Y30">
            <v>80.049506573552719</v>
          </cell>
          <cell r="Z30">
            <v>80.616065380075383</v>
          </cell>
          <cell r="AA30">
            <v>81.194320494806036</v>
          </cell>
          <cell r="AB30">
            <v>81.784282233040145</v>
          </cell>
          <cell r="AC30">
            <v>82.385965867128192</v>
          </cell>
          <cell r="AD30">
            <v>82.999391428467007</v>
          </cell>
          <cell r="AE30">
            <v>83.624583522541656</v>
          </cell>
          <cell r="AF30">
            <v>84.261571156222544</v>
          </cell>
          <cell r="AG30">
            <v>84.910387576569008</v>
          </cell>
        </row>
        <row r="31">
          <cell r="C31">
            <v>100</v>
          </cell>
          <cell r="D31">
            <v>92.500624630909954</v>
          </cell>
          <cell r="E31">
            <v>99.323861749007065</v>
          </cell>
          <cell r="F31">
            <v>96.714071796559438</v>
          </cell>
          <cell r="G31">
            <v>85.751065823986167</v>
          </cell>
          <cell r="H31">
            <v>84.195108978814289</v>
          </cell>
          <cell r="I31">
            <v>75.761559309129794</v>
          </cell>
          <cell r="O31">
            <v>77.511679606418184</v>
          </cell>
          <cell r="P31">
            <v>78.479243875312164</v>
          </cell>
          <cell r="Q31">
            <v>79.324577936178173</v>
          </cell>
          <cell r="R31">
            <v>79.647596930836585</v>
          </cell>
          <cell r="S31">
            <v>79.865804355830008</v>
          </cell>
          <cell r="T31">
            <v>80.091646341086943</v>
          </cell>
          <cell r="U31">
            <v>80.325048329956289</v>
          </cell>
          <cell r="V31">
            <v>80.567797119810891</v>
          </cell>
          <cell r="W31">
            <v>80.819758534175634</v>
          </cell>
          <cell r="X31">
            <v>81.075969477125071</v>
          </cell>
          <cell r="Y31">
            <v>81.341075415827248</v>
          </cell>
          <cell r="Z31">
            <v>81.614963304337081</v>
          </cell>
          <cell r="AA31">
            <v>81.897526414495871</v>
          </cell>
          <cell r="AB31">
            <v>82.188664002325268</v>
          </cell>
          <cell r="AC31">
            <v>82.488280995413888</v>
          </cell>
          <cell r="AD31">
            <v>82.796287699941402</v>
          </cell>
          <cell r="AE31">
            <v>83.112599526070738</v>
          </cell>
          <cell r="AF31">
            <v>83.437136730520777</v>
          </cell>
          <cell r="AG31">
            <v>83.769824175207418</v>
          </cell>
        </row>
        <row r="32">
          <cell r="C32">
            <v>100</v>
          </cell>
          <cell r="D32">
            <v>97.662026299737775</v>
          </cell>
          <cell r="E32">
            <v>93.991937024323761</v>
          </cell>
          <cell r="F32">
            <v>88.995468599320034</v>
          </cell>
          <cell r="G32">
            <v>90.710517319046573</v>
          </cell>
          <cell r="H32">
            <v>96.961500394668619</v>
          </cell>
          <cell r="I32">
            <v>94.207429802151381</v>
          </cell>
          <cell r="O32">
            <v>106.5073808294062</v>
          </cell>
          <cell r="P32">
            <v>105.69280623234724</v>
          </cell>
          <cell r="Q32">
            <v>104.87653944517477</v>
          </cell>
          <cell r="R32">
            <v>104.27319046802087</v>
          </cell>
          <cell r="S32">
            <v>103.88900891545907</v>
          </cell>
          <cell r="T32">
            <v>103.50624283186553</v>
          </cell>
          <cell r="U32">
            <v>103.12488700212155</v>
          </cell>
          <cell r="V32">
            <v>102.74493623032288</v>
          </cell>
          <cell r="W32">
            <v>102.36638533970891</v>
          </cell>
          <cell r="X32">
            <v>101.9892291725922</v>
          </cell>
          <cell r="Y32">
            <v>101.61346259028815</v>
          </cell>
          <cell r="Z32">
            <v>101.23908047304499</v>
          </cell>
          <cell r="AA32">
            <v>100.86607771997404</v>
          </cell>
          <cell r="AB32">
            <v>100.49444924898022</v>
          </cell>
          <cell r="AC32">
            <v>100.12418999669276</v>
          </cell>
          <cell r="AD32">
            <v>99.755294918396302</v>
          </cell>
          <cell r="AE32">
            <v>99.387758987962073</v>
          </cell>
          <cell r="AF32">
            <v>99.02157719777945</v>
          </cell>
          <cell r="AG32">
            <v>98.656744558687734</v>
          </cell>
        </row>
        <row r="33">
          <cell r="C33">
            <v>100</v>
          </cell>
          <cell r="D33">
            <v>100</v>
          </cell>
          <cell r="E33">
            <v>94.571665206561505</v>
          </cell>
          <cell r="F33">
            <v>64.176310021488518</v>
          </cell>
          <cell r="G33">
            <v>88.251488979965302</v>
          </cell>
          <cell r="H33">
            <v>138.58309076954086</v>
          </cell>
          <cell r="I33">
            <v>119.41950919287842</v>
          </cell>
          <cell r="O33">
            <v>176.69336870245377</v>
          </cell>
          <cell r="P33">
            <v>171.78521957183003</v>
          </cell>
          <cell r="Q33">
            <v>169.3311450065182</v>
          </cell>
          <cell r="R33">
            <v>169.3311450065182</v>
          </cell>
          <cell r="S33">
            <v>171.87111218161596</v>
          </cell>
          <cell r="T33">
            <v>174.44917886434018</v>
          </cell>
          <cell r="U33">
            <v>177.06591654730528</v>
          </cell>
          <cell r="V33">
            <v>179.72190529551483</v>
          </cell>
          <cell r="W33">
            <v>182.41773387494754</v>
          </cell>
          <cell r="X33">
            <v>185.15399988307175</v>
          </cell>
          <cell r="Y33">
            <v>187.93130988131782</v>
          </cell>
          <cell r="Z33">
            <v>190.75027952953755</v>
          </cell>
          <cell r="AA33">
            <v>193.6115337224806</v>
          </cell>
          <cell r="AB33">
            <v>196.51570672831778</v>
          </cell>
          <cell r="AC33">
            <v>199.46344232924253</v>
          </cell>
          <cell r="AD33">
            <v>202.45539396418116</v>
          </cell>
          <cell r="AE33">
            <v>205.49222487364386</v>
          </cell>
          <cell r="AF33">
            <v>208.57460824674851</v>
          </cell>
          <cell r="AG33">
            <v>211.70322737044972</v>
          </cell>
        </row>
        <row r="34">
          <cell r="C34">
            <v>100</v>
          </cell>
          <cell r="D34">
            <v>97.369968810268404</v>
          </cell>
          <cell r="E34">
            <v>93.871007257479093</v>
          </cell>
          <cell r="F34">
            <v>90.701998715800897</v>
          </cell>
          <cell r="G34">
            <v>89.709052671089708</v>
          </cell>
          <cell r="H34">
            <v>90.056604735259583</v>
          </cell>
          <cell r="I34">
            <v>88.852058755493587</v>
          </cell>
          <cell r="O34">
            <v>95.286148903075116</v>
          </cell>
          <cell r="P34">
            <v>94.870775075359475</v>
          </cell>
          <cell r="Q34">
            <v>94.237682258850498</v>
          </cell>
          <cell r="R34">
            <v>93.608814205067418</v>
          </cell>
          <cell r="S34">
            <v>92.984142721271951</v>
          </cell>
          <cell r="T34">
            <v>92.363639802861925</v>
          </cell>
          <cell r="U34">
            <v>91.747277632115825</v>
          </cell>
          <cell r="V34">
            <v>91.1350285769457</v>
          </cell>
          <cell r="W34">
            <v>90.52686518965838</v>
          </cell>
          <cell r="X34">
            <v>89.922760205724984</v>
          </cell>
          <cell r="Y34">
            <v>89.322686542558614</v>
          </cell>
          <cell r="Z34">
            <v>88.726617298300226</v>
          </cell>
          <cell r="AA34">
            <v>88.134525750612596</v>
          </cell>
          <cell r="AB34">
            <v>87.546385355482315</v>
          </cell>
          <cell r="AC34">
            <v>86.962169746029815</v>
          </cell>
          <cell r="AD34">
            <v>86.381852731327314</v>
          </cell>
          <cell r="AE34">
            <v>85.805408295224638</v>
          </cell>
          <cell r="AF34">
            <v>85.232810595182912</v>
          </cell>
          <cell r="AG34">
            <v>84.664033961116019</v>
          </cell>
        </row>
        <row r="35">
          <cell r="D35">
            <v>-5.2849627069858229</v>
          </cell>
        </row>
        <row r="37">
          <cell r="C37" t="str">
            <v>...</v>
          </cell>
          <cell r="D37">
            <v>-5.2849627069858185</v>
          </cell>
          <cell r="E37">
            <v>11.56913406046276</v>
          </cell>
          <cell r="F37">
            <v>2.8392207075514708</v>
          </cell>
          <cell r="G37">
            <v>-13.011847118961228</v>
          </cell>
          <cell r="H37">
            <v>-8.1443968515818703</v>
          </cell>
          <cell r="I37">
            <v>-7.386091429836938</v>
          </cell>
          <cell r="O37">
            <v>2.6691707211369708</v>
          </cell>
          <cell r="P37">
            <v>2.0286025447420419</v>
          </cell>
          <cell r="Q37">
            <v>1.8638391119548903</v>
          </cell>
          <cell r="R37">
            <v>0.9881912641634516</v>
          </cell>
          <cell r="S37">
            <v>0.64477923683796678</v>
          </cell>
          <cell r="T37">
            <v>0.6536225306695842</v>
          </cell>
          <cell r="U37">
            <v>0.66229630674967677</v>
          </cell>
          <cell r="V37">
            <v>0.67312564757575633</v>
          </cell>
          <cell r="W37">
            <v>0.68368864390326856</v>
          </cell>
          <cell r="X37">
            <v>0.68798754943302232</v>
          </cell>
          <cell r="Y37">
            <v>0.69799379193922206</v>
          </cell>
          <cell r="Z37">
            <v>0.70776052317336191</v>
          </cell>
          <cell r="AA37">
            <v>0.7172951346662515</v>
          </cell>
          <cell r="AB37">
            <v>0.72660468692740121</v>
          </cell>
          <cell r="AC37">
            <v>0.73569592794564542</v>
          </cell>
          <cell r="AD37">
            <v>0.74457531071268068</v>
          </cell>
          <cell r="AE37">
            <v>0.75324900979962806</v>
          </cell>
          <cell r="AF37">
            <v>0.76172293702267968</v>
          </cell>
          <cell r="AG37">
            <v>0.770002756231003</v>
          </cell>
        </row>
        <row r="38">
          <cell r="C38" t="str">
            <v>...</v>
          </cell>
          <cell r="D38">
            <v>-7.4993753690900444</v>
          </cell>
          <cell r="E38">
            <v>7.3764227488438694</v>
          </cell>
          <cell r="F38">
            <v>-2.6275558627015583</v>
          </cell>
          <cell r="G38">
            <v>-11.335481764881372</v>
          </cell>
          <cell r="H38">
            <v>-1.8145043798821758</v>
          </cell>
          <cell r="I38">
            <v>-10.016674094223932</v>
          </cell>
          <cell r="O38">
            <v>0.89494268989633863</v>
          </cell>
          <cell r="P38">
            <v>1.2482819025558367</v>
          </cell>
          <cell r="Q38">
            <v>1.0771434829431881</v>
          </cell>
          <cell r="R38">
            <v>0.40721174075240008</v>
          </cell>
          <cell r="S38">
            <v>0.27396611247783031</v>
          </cell>
          <cell r="T38">
            <v>0.28277682429733719</v>
          </cell>
          <cell r="U38">
            <v>0.29141864293231734</v>
          </cell>
          <cell r="V38">
            <v>0.30220808440406532</v>
          </cell>
          <cell r="W38">
            <v>0.31273216269032122</v>
          </cell>
          <cell r="X38">
            <v>0.31701522943934357</v>
          </cell>
          <cell r="Y38">
            <v>0.3269846051942471</v>
          </cell>
          <cell r="Z38">
            <v>0.33671535212642656</v>
          </cell>
          <cell r="AA38">
            <v>0.34621483453363133</v>
          </cell>
          <cell r="AB38">
            <v>0.3554900869116695</v>
          </cell>
          <cell r="AC38">
            <v>0.36454783238737409</v>
          </cell>
          <cell r="AD38">
            <v>0.3733945001771044</v>
          </cell>
          <cell r="AE38">
            <v>0.38203624210262355</v>
          </cell>
          <cell r="AF38">
            <v>0.39047894819874696</v>
          </cell>
          <cell r="AG38">
            <v>0.3987282614468457</v>
          </cell>
        </row>
        <row r="39">
          <cell r="C39" t="str">
            <v>...</v>
          </cell>
          <cell r="D39">
            <v>-2.3379737002622303</v>
          </cell>
          <cell r="E39">
            <v>-3.7579491379280072</v>
          </cell>
          <cell r="F39">
            <v>-5.3158479154554623</v>
          </cell>
          <cell r="G39">
            <v>1.9271191519290909</v>
          </cell>
          <cell r="H39">
            <v>6.891133752039047</v>
          </cell>
          <cell r="I39">
            <v>-2.8403753874549853</v>
          </cell>
          <cell r="O39">
            <v>-1.728102037621071</v>
          </cell>
          <cell r="P39">
            <v>-0.76480577281651252</v>
          </cell>
          <cell r="Q39">
            <v>-0.77230117760147543</v>
          </cell>
          <cell r="R39">
            <v>-0.57529451328750536</v>
          </cell>
          <cell r="S39">
            <v>-0.36843751575782457</v>
          </cell>
          <cell r="T39">
            <v>-0.36843751575782457</v>
          </cell>
          <cell r="U39">
            <v>-0.36843751575782457</v>
          </cell>
          <cell r="V39">
            <v>-0.36843751575782457</v>
          </cell>
          <cell r="W39">
            <v>-0.36843751575782457</v>
          </cell>
          <cell r="X39">
            <v>-0.36843751575782457</v>
          </cell>
          <cell r="Y39">
            <v>-0.36843751575782457</v>
          </cell>
          <cell r="Z39">
            <v>-0.36843751575781347</v>
          </cell>
          <cell r="AA39">
            <v>-0.36843751575782457</v>
          </cell>
          <cell r="AB39">
            <v>-0.36843751575782457</v>
          </cell>
          <cell r="AC39">
            <v>-0.36843751575782457</v>
          </cell>
          <cell r="AD39">
            <v>-0.36843751575782457</v>
          </cell>
          <cell r="AE39">
            <v>-0.36843751575782457</v>
          </cell>
          <cell r="AF39">
            <v>-0.36843751575782457</v>
          </cell>
          <cell r="AG39">
            <v>-0.36843751575782457</v>
          </cell>
        </row>
        <row r="43">
          <cell r="C43" t="str">
            <v>...</v>
          </cell>
          <cell r="D43" t="str">
            <v>...</v>
          </cell>
          <cell r="E43">
            <v>1936.2526666666665</v>
          </cell>
          <cell r="F43">
            <v>2178.69</v>
          </cell>
          <cell r="G43">
            <v>2290.2311754385964</v>
          </cell>
          <cell r="H43">
            <v>2394.8189271620631</v>
          </cell>
          <cell r="I43">
            <v>2388.2898609006256</v>
          </cell>
          <cell r="O43">
            <v>3526.5504908082671</v>
          </cell>
          <cell r="P43">
            <v>3790.7995474742183</v>
          </cell>
          <cell r="Q43">
            <v>4081.2429726586583</v>
          </cell>
          <cell r="R43">
            <v>4400.1443752630503</v>
          </cell>
          <cell r="S43">
            <v>4744.8250196916661</v>
          </cell>
          <cell r="T43">
            <v>5115.6073000616889</v>
          </cell>
          <cell r="U43">
            <v>5510.8570659786665</v>
          </cell>
          <cell r="V43">
            <v>5934.919205521499</v>
          </cell>
          <cell r="W43">
            <v>6389.6326075455981</v>
          </cell>
          <cell r="X43">
            <v>6876.6917918454528</v>
          </cell>
          <cell r="Y43">
            <v>7398.0304799919968</v>
          </cell>
          <cell r="Z43">
            <v>7955.6649399676498</v>
          </cell>
          <cell r="AA43">
            <v>8551.9345101689851</v>
          </cell>
          <cell r="AB43">
            <v>9189.2065056981755</v>
          </cell>
          <cell r="AC43">
            <v>9869.9354797186334</v>
          </cell>
          <cell r="AD43">
            <v>10596.696480438995</v>
          </cell>
          <cell r="AE43">
            <v>11372.189638697264</v>
          </cell>
          <cell r="AF43">
            <v>12199.280945288867</v>
          </cell>
          <cell r="AG43">
            <v>10907.738562853383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 11"/>
      <sheetName val="GeoBop"/>
      <sheetName val="A-II.3"/>
      <sheetName val="CY BOT CASHFLOW"/>
      <sheetName val="PYRAMID"/>
      <sheetName val="Growth&amp;Price Assump"/>
      <sheetName val="GeoBop.xls"/>
      <sheetName val="Prg-A"/>
      <sheetName val="Control"/>
      <sheetName val="A"/>
      <sheetName val="Table 4"/>
      <sheetName val="tab 15"/>
      <sheetName val="PRIVATE"/>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sas"/>
      <sheetName val="data-diaria"/>
      <sheetName val="BOP Summary"/>
      <sheetName val="J(Priv.Cap)"/>
      <sheetName val="Indic"/>
      <sheetName val="si"/>
      <sheetName val="WAEMU_DMX"/>
      <sheetName val="Data"/>
      <sheetName val="Panel Chart Data"/>
      <sheetName val="IN_IMAE"/>
      <sheetName val="Main_Output_Table1"/>
      <sheetName val="BoP_Sum_(comp)1"/>
      <sheetName val="DS_after2001_(2)1"/>
      <sheetName val="Chart1_DS1"/>
      <sheetName val="NPC_Debt1"/>
      <sheetName val="Oil_shock1"/>
      <sheetName val="Input-DS-04-Feb_051"/>
      <sheetName val="Input-DS-05-Feb_051"/>
      <sheetName val="Input-Grants-05-Feb_05-21"/>
      <sheetName val="Input-Grants-04-Feb_051"/>
      <sheetName val="Input-Credit-05-Feb_051"/>
      <sheetName val="Input-Credit_04_Feb_051"/>
      <sheetName val="Debt_stocks1"/>
      <sheetName val="DSA_output"/>
      <sheetName val="A_11"/>
      <sheetName val="A-II_3"/>
      <sheetName val="CY_BOT_CASHFLOW"/>
      <sheetName val="Growth&amp;Price_Assump"/>
      <sheetName val="GeoBop_xls"/>
      <sheetName val="Table_4"/>
      <sheetName val="tab_15"/>
      <sheetName val="BOP_Summary"/>
      <sheetName val="J(Priv_Cap)"/>
      <sheetName val="Panel_Chart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Time series"/>
      <sheetName val="CONTENT"/>
      <sheetName val="#REF"/>
      <sheetName val="Programa"/>
      <sheetName val="Summary BOP"/>
      <sheetName val="PIB EN CORR"/>
      <sheetName val="PRIVATE"/>
      <sheetName val="forecast"/>
      <sheetName val="Tab_2"/>
      <sheetName val="Tab_3"/>
      <sheetName val="Tab_12"/>
      <sheetName val="Tab_13"/>
      <sheetName val="Tab_14"/>
      <sheetName val="Tab_15"/>
      <sheetName val="Tab_18"/>
      <sheetName val="Tab_19"/>
      <sheetName val="Tab_20"/>
      <sheetName val="Time_series"/>
      <sheetName val="Summary_BOP"/>
      <sheetName val="PIB_EN_CORR"/>
      <sheetName val="Tab_21"/>
      <sheetName val="Tab_31"/>
      <sheetName val="Tab_121"/>
      <sheetName val="Tab_131"/>
      <sheetName val="Tab_141"/>
      <sheetName val="Tab_151"/>
      <sheetName val="Tab_181"/>
      <sheetName val="Tab_191"/>
      <sheetName val="Tab_201"/>
      <sheetName val="Time_series1"/>
      <sheetName val="Summary_BOP1"/>
      <sheetName val="PIB_EN_COR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Table 2"/>
      <sheetName val="Table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Micro"/>
      <sheetName val="Q3"/>
      <sheetName val="Q6"/>
      <sheetName val="Q7"/>
      <sheetName val="Q1"/>
      <sheetName val="DA"/>
      <sheetName val="Q2"/>
      <sheetName val="Q4"/>
      <sheetName val="Q5"/>
      <sheetName val="QC"/>
      <sheetName val="QQ"/>
      <sheetName val="WDQP"/>
      <sheetName val="QQ1"/>
      <sheetName val="QQ2"/>
      <sheetName val="QQ3"/>
      <sheetName val="WRSTAB"/>
    </sheetNames>
    <sheetDataSet>
      <sheetData sheetId="0" refreshError="1">
        <row r="18">
          <cell r="G18" t="str">
            <v>Last sent to WEO:</v>
          </cell>
        </row>
        <row r="47">
          <cell r="AG47" t="str">
            <v>Left</v>
          </cell>
        </row>
      </sheetData>
      <sheetData sheetId="1" refreshError="1"/>
      <sheetData sheetId="2">
        <row r="3">
          <cell r="A3" t="str">
            <v>Import of services must be neagtive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avings &amp; Invest."/>
      <sheetName val="sust_"/>
      <sheetName val="Savings_&amp;_Invest_"/>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 val="exch_rate_effs"/>
      <sheetName val="MON_Liq"/>
      <sheetName val="RED_chart_data"/>
      <sheetName val="RED_CH_liq"/>
      <sheetName val="RED_CH_money"/>
      <sheetName val="RED_CH_cred"/>
      <sheetName val="RED_CH_resmon1"/>
      <sheetName val="RED_CH_resmon2"/>
      <sheetName val="comm_bnk_res"/>
      <sheetName val="NFA_comparison"/>
      <sheetName val="finan_97"/>
      <sheetName val="finan_98"/>
      <sheetName val="exim_scenarios"/>
      <sheetName val="PM_1"/>
      <sheetName val="finan_98_NM"/>
      <sheetName val="perfcrit_1"/>
      <sheetName val="perfcrit_2"/>
      <sheetName val="perfcrit_3"/>
      <sheetName val="perfcrit_1997-98"/>
      <sheetName val="perfcrit_1998"/>
      <sheetName val="cash_vs_accr_fin"/>
      <sheetName val="DIF_premium"/>
      <sheetName val="monetary_charts"/>
      <sheetName val="new_tab16"/>
      <sheetName val="new_tab16_(2)"/>
      <sheetName val="tab17_(2)"/>
      <sheetName val="tab18_(2)"/>
      <sheetName val="tab20_(2)"/>
    </sheetNames>
    <sheetDataSet>
      <sheetData sheetId="0"/>
      <sheetData sheetId="1"/>
      <sheetData sheetId="2">
        <row r="1">
          <cell r="B1" t="str">
            <v>Table A. Monetary survey as prepared by the authorities</v>
          </cell>
          <cell r="AL1" t="str">
            <v xml:space="preserve"> </v>
          </cell>
          <cell r="AM1" t="str">
            <v>Monetary Survey</v>
          </cell>
          <cell r="AP1" t="str">
            <v xml:space="preserve"> </v>
          </cell>
        </row>
        <row r="2">
          <cell r="B2" t="str">
            <v>Current Exchange Rate</v>
          </cell>
        </row>
        <row r="4">
          <cell r="H4" t="str">
            <v>1992m12</v>
          </cell>
          <cell r="I4" t="str">
            <v>1993m1</v>
          </cell>
          <cell r="J4" t="str">
            <v>1993m2</v>
          </cell>
          <cell r="K4" t="str">
            <v>1993m3</v>
          </cell>
          <cell r="L4" t="str">
            <v>1993m4</v>
          </cell>
          <cell r="M4" t="str">
            <v>1993m5</v>
          </cell>
          <cell r="N4" t="str">
            <v>1993m6</v>
          </cell>
          <cell r="O4" t="str">
            <v>1993m7</v>
          </cell>
          <cell r="P4" t="str">
            <v>1993m8</v>
          </cell>
          <cell r="Q4" t="str">
            <v>1993m9</v>
          </cell>
          <cell r="R4" t="str">
            <v>1993m10</v>
          </cell>
          <cell r="S4" t="str">
            <v>1993m11</v>
          </cell>
          <cell r="T4" t="str">
            <v>1993m12</v>
          </cell>
          <cell r="U4" t="str">
            <v>1994m1</v>
          </cell>
          <cell r="V4" t="str">
            <v>1994m2</v>
          </cell>
          <cell r="W4" t="str">
            <v>1994m3</v>
          </cell>
          <cell r="X4" t="str">
            <v>1994m4</v>
          </cell>
          <cell r="Y4" t="str">
            <v>1994m5</v>
          </cell>
          <cell r="Z4" t="str">
            <v>1994m6</v>
          </cell>
          <cell r="AA4" t="str">
            <v>1994m7</v>
          </cell>
          <cell r="AB4" t="str">
            <v>1994m8</v>
          </cell>
          <cell r="AC4" t="str">
            <v>1994m9</v>
          </cell>
          <cell r="AD4" t="str">
            <v>1994m10</v>
          </cell>
          <cell r="AE4" t="str">
            <v>1994m11</v>
          </cell>
          <cell r="AF4" t="str">
            <v>1994m12</v>
          </cell>
          <cell r="AG4" t="str">
            <v>1995m1</v>
          </cell>
          <cell r="AH4" t="str">
            <v>1995m2</v>
          </cell>
          <cell r="AI4" t="str">
            <v>1995m3</v>
          </cell>
          <cell r="AJ4" t="str">
            <v>1995m4</v>
          </cell>
          <cell r="AK4" t="str">
            <v>1995m5</v>
          </cell>
          <cell r="AL4" t="str">
            <v>1995m6</v>
          </cell>
          <cell r="AM4" t="str">
            <v>1995m7</v>
          </cell>
          <cell r="AN4" t="str">
            <v>1995m8</v>
          </cell>
          <cell r="AO4" t="str">
            <v>1995m9</v>
          </cell>
          <cell r="AP4" t="str">
            <v>1995m10</v>
          </cell>
          <cell r="AQ4" t="str">
            <v>1995m11</v>
          </cell>
          <cell r="AR4" t="str">
            <v>1995m12</v>
          </cell>
        </row>
        <row r="5">
          <cell r="G5">
            <v>35983.593567824071</v>
          </cell>
        </row>
        <row r="6">
          <cell r="AN6" t="str">
            <v>in million denar</v>
          </cell>
        </row>
        <row r="7">
          <cell r="H7" t="str">
            <v>XII.92</v>
          </cell>
          <cell r="I7" t="str">
            <v>I.93</v>
          </cell>
          <cell r="J7" t="str">
            <v>II.93</v>
          </cell>
          <cell r="K7" t="str">
            <v>III.93</v>
          </cell>
          <cell r="L7" t="str">
            <v>IV.93</v>
          </cell>
          <cell r="M7" t="str">
            <v>V.93</v>
          </cell>
          <cell r="N7" t="str">
            <v>VI.93</v>
          </cell>
          <cell r="O7" t="str">
            <v>VII.93</v>
          </cell>
          <cell r="P7" t="str">
            <v>VIII.93</v>
          </cell>
          <cell r="Q7" t="str">
            <v>IX.93</v>
          </cell>
          <cell r="R7" t="str">
            <v>X.93</v>
          </cell>
          <cell r="S7" t="str">
            <v>XI.93</v>
          </cell>
          <cell r="T7" t="str">
            <v>XII.93</v>
          </cell>
          <cell r="U7" t="str">
            <v>I.94</v>
          </cell>
          <cell r="V7" t="str">
            <v>II.94</v>
          </cell>
          <cell r="W7" t="str">
            <v>III.94</v>
          </cell>
          <cell r="X7" t="str">
            <v>IV.94</v>
          </cell>
          <cell r="Y7" t="str">
            <v>V.94</v>
          </cell>
          <cell r="Z7" t="str">
            <v>VI.94</v>
          </cell>
          <cell r="AA7" t="str">
            <v>VII.94</v>
          </cell>
          <cell r="AB7" t="str">
            <v>VIII.94</v>
          </cell>
          <cell r="AC7" t="str">
            <v>IX.94</v>
          </cell>
          <cell r="AD7" t="str">
            <v>X.94</v>
          </cell>
          <cell r="AE7" t="str">
            <v>XI.94</v>
          </cell>
          <cell r="AF7" t="str">
            <v>XII.94</v>
          </cell>
          <cell r="AG7" t="str">
            <v>I.95</v>
          </cell>
          <cell r="AH7" t="str">
            <v>II.95</v>
          </cell>
          <cell r="AI7" t="str">
            <v>III.95</v>
          </cell>
          <cell r="AJ7" t="str">
            <v>IV.95</v>
          </cell>
          <cell r="AK7" t="str">
            <v>V.95</v>
          </cell>
          <cell r="AL7" t="str">
            <v>VI.95</v>
          </cell>
          <cell r="AM7" t="str">
            <v>VII.95</v>
          </cell>
          <cell r="AN7" t="str">
            <v>VIII.95</v>
          </cell>
          <cell r="AO7" t="str">
            <v>IX.95</v>
          </cell>
          <cell r="AP7" t="str">
            <v>X.95</v>
          </cell>
          <cell r="AQ7" t="str">
            <v>XI.95</v>
          </cell>
          <cell r="AR7" t="str">
            <v>XII.95</v>
          </cell>
        </row>
        <row r="10">
          <cell r="B10" t="str">
            <v>1.  Net foreign assets</v>
          </cell>
          <cell r="AF10">
            <v>-6010</v>
          </cell>
          <cell r="AG10">
            <v>-6151</v>
          </cell>
          <cell r="AH10">
            <v>-5873</v>
          </cell>
          <cell r="AI10">
            <v>-5740</v>
          </cell>
          <cell r="AJ10">
            <v>495</v>
          </cell>
          <cell r="AK10">
            <v>-253</v>
          </cell>
          <cell r="AL10">
            <v>-492</v>
          </cell>
          <cell r="AM10">
            <v>1095</v>
          </cell>
          <cell r="AN10">
            <v>1097</v>
          </cell>
          <cell r="AO10">
            <v>1358</v>
          </cell>
          <cell r="AP10">
            <v>14082</v>
          </cell>
          <cell r="AQ10">
            <v>14428</v>
          </cell>
          <cell r="AR10">
            <v>15297</v>
          </cell>
        </row>
        <row r="11">
          <cell r="C11" t="str">
            <v>National bank</v>
          </cell>
          <cell r="AF11">
            <v>5917</v>
          </cell>
          <cell r="AG11">
            <v>5898</v>
          </cell>
          <cell r="AH11">
            <v>5847</v>
          </cell>
          <cell r="AI11">
            <v>5800</v>
          </cell>
          <cell r="AJ11">
            <v>6002</v>
          </cell>
          <cell r="AK11">
            <v>6030</v>
          </cell>
          <cell r="AL11">
            <v>6179</v>
          </cell>
          <cell r="AM11">
            <v>7170</v>
          </cell>
          <cell r="AN11">
            <v>7737</v>
          </cell>
          <cell r="AO11">
            <v>7422</v>
          </cell>
          <cell r="AP11">
            <v>8028</v>
          </cell>
          <cell r="AQ11">
            <v>8243</v>
          </cell>
          <cell r="AR11">
            <v>8841</v>
          </cell>
        </row>
        <row r="12">
          <cell r="D12" t="str">
            <v>Assets</v>
          </cell>
          <cell r="AF12">
            <v>6714</v>
          </cell>
          <cell r="AG12">
            <v>6689</v>
          </cell>
          <cell r="AH12">
            <v>6611</v>
          </cell>
          <cell r="AI12">
            <v>6515</v>
          </cell>
          <cell r="AJ12">
            <v>6702</v>
          </cell>
          <cell r="AK12">
            <v>7493</v>
          </cell>
          <cell r="AL12">
            <v>7758</v>
          </cell>
          <cell r="AM12">
            <v>8738</v>
          </cell>
          <cell r="AN12">
            <v>9409</v>
          </cell>
          <cell r="AO12">
            <v>9029</v>
          </cell>
          <cell r="AP12">
            <v>9888</v>
          </cell>
          <cell r="AQ12">
            <v>10137</v>
          </cell>
          <cell r="AR12">
            <v>10732</v>
          </cell>
        </row>
        <row r="13">
          <cell r="D13" t="str">
            <v>Liabilities</v>
          </cell>
          <cell r="AF13">
            <v>797</v>
          </cell>
          <cell r="AG13">
            <v>791</v>
          </cell>
          <cell r="AH13">
            <v>764</v>
          </cell>
          <cell r="AI13">
            <v>715</v>
          </cell>
          <cell r="AJ13">
            <v>700</v>
          </cell>
          <cell r="AK13">
            <v>1463</v>
          </cell>
          <cell r="AL13">
            <v>1579</v>
          </cell>
          <cell r="AM13">
            <v>1568</v>
          </cell>
          <cell r="AN13">
            <v>1672</v>
          </cell>
          <cell r="AO13">
            <v>1607</v>
          </cell>
          <cell r="AP13">
            <v>1860</v>
          </cell>
          <cell r="AQ13">
            <v>1894</v>
          </cell>
          <cell r="AR13">
            <v>1891</v>
          </cell>
        </row>
        <row r="14">
          <cell r="C14" t="str">
            <v>Deposit Money Banks</v>
          </cell>
          <cell r="AF14">
            <v>-11927</v>
          </cell>
          <cell r="AG14">
            <v>-12049</v>
          </cell>
          <cell r="AH14">
            <v>-11720</v>
          </cell>
          <cell r="AI14">
            <v>-11540</v>
          </cell>
          <cell r="AJ14">
            <v>-5507</v>
          </cell>
          <cell r="AK14">
            <v>-6283</v>
          </cell>
          <cell r="AL14">
            <v>-6671</v>
          </cell>
          <cell r="AM14">
            <v>-6075</v>
          </cell>
          <cell r="AN14">
            <v>-6640</v>
          </cell>
          <cell r="AO14">
            <v>-6064</v>
          </cell>
          <cell r="AP14">
            <v>6054</v>
          </cell>
          <cell r="AQ14">
            <v>6185</v>
          </cell>
          <cell r="AR14">
            <v>6456</v>
          </cell>
        </row>
        <row r="15">
          <cell r="D15" t="str">
            <v>Assets</v>
          </cell>
          <cell r="AF15">
            <v>9458</v>
          </cell>
          <cell r="AG15">
            <v>9374</v>
          </cell>
          <cell r="AH15">
            <v>9302</v>
          </cell>
          <cell r="AI15">
            <v>8741</v>
          </cell>
          <cell r="AJ15">
            <v>9336</v>
          </cell>
          <cell r="AK15">
            <v>8613</v>
          </cell>
          <cell r="AL15">
            <v>8635</v>
          </cell>
          <cell r="AM15">
            <v>9411</v>
          </cell>
          <cell r="AN15">
            <v>9557</v>
          </cell>
          <cell r="AO15">
            <v>9896</v>
          </cell>
          <cell r="AP15">
            <v>9826</v>
          </cell>
          <cell r="AQ15">
            <v>9580</v>
          </cell>
          <cell r="AR15">
            <v>9670</v>
          </cell>
        </row>
        <row r="16">
          <cell r="C16" t="str">
            <v xml:space="preserve"> </v>
          </cell>
          <cell r="D16" t="str">
            <v>Liabilities</v>
          </cell>
          <cell r="AF16">
            <v>21385</v>
          </cell>
          <cell r="AG16">
            <v>21423</v>
          </cell>
          <cell r="AH16">
            <v>21022</v>
          </cell>
          <cell r="AI16">
            <v>20281</v>
          </cell>
          <cell r="AJ16">
            <v>14843</v>
          </cell>
          <cell r="AK16">
            <v>14896</v>
          </cell>
          <cell r="AL16">
            <v>15306</v>
          </cell>
          <cell r="AM16">
            <v>15486</v>
          </cell>
          <cell r="AN16">
            <v>16197</v>
          </cell>
          <cell r="AO16">
            <v>15960</v>
          </cell>
          <cell r="AP16">
            <v>3772</v>
          </cell>
          <cell r="AQ16">
            <v>3395</v>
          </cell>
          <cell r="AR16">
            <v>3214</v>
          </cell>
        </row>
        <row r="18">
          <cell r="B18" t="str">
            <v>11. Net Domestic Assets</v>
          </cell>
          <cell r="AF18">
            <v>67121</v>
          </cell>
          <cell r="AG18">
            <v>67142</v>
          </cell>
          <cell r="AH18">
            <v>66893</v>
          </cell>
          <cell r="AI18">
            <v>64584</v>
          </cell>
          <cell r="AJ18">
            <v>59230</v>
          </cell>
          <cell r="AK18">
            <v>22834</v>
          </cell>
          <cell r="AL18">
            <v>22767</v>
          </cell>
          <cell r="AM18">
            <v>22360</v>
          </cell>
          <cell r="AN18">
            <v>22921</v>
          </cell>
          <cell r="AO18">
            <v>22229</v>
          </cell>
          <cell r="AP18">
            <v>9872</v>
          </cell>
          <cell r="AQ18">
            <v>8088</v>
          </cell>
          <cell r="AR18">
            <v>8075</v>
          </cell>
        </row>
        <row r="20">
          <cell r="B20" t="str">
            <v>I. Domestic credit</v>
          </cell>
          <cell r="AF20">
            <v>76080</v>
          </cell>
          <cell r="AG20">
            <v>76444</v>
          </cell>
          <cell r="AH20">
            <v>79528</v>
          </cell>
          <cell r="AI20">
            <v>77514</v>
          </cell>
          <cell r="AJ20">
            <v>72438</v>
          </cell>
          <cell r="AK20">
            <v>72749</v>
          </cell>
          <cell r="AL20">
            <v>74666</v>
          </cell>
          <cell r="AM20">
            <v>74568</v>
          </cell>
          <cell r="AN20">
            <v>75487</v>
          </cell>
          <cell r="AO20">
            <v>75886</v>
          </cell>
          <cell r="AP20">
            <v>67266</v>
          </cell>
          <cell r="AQ20">
            <v>59298</v>
          </cell>
          <cell r="AR20">
            <v>59082</v>
          </cell>
        </row>
        <row r="21">
          <cell r="E21" t="str">
            <v>of which: Claims on Gov.</v>
          </cell>
          <cell r="AF21">
            <v>10836</v>
          </cell>
          <cell r="AG21">
            <v>10764</v>
          </cell>
          <cell r="AH21">
            <v>10575</v>
          </cell>
          <cell r="AI21">
            <v>9707</v>
          </cell>
          <cell r="AJ21">
            <v>13548</v>
          </cell>
          <cell r="AK21">
            <v>13576</v>
          </cell>
          <cell r="AL21">
            <v>13080</v>
          </cell>
          <cell r="AM21">
            <v>12754</v>
          </cell>
          <cell r="AN21">
            <v>12641</v>
          </cell>
          <cell r="AO21">
            <v>12417</v>
          </cell>
          <cell r="AP21">
            <v>8249</v>
          </cell>
          <cell r="AQ21">
            <v>7042</v>
          </cell>
          <cell r="AR21">
            <v>7376</v>
          </cell>
        </row>
        <row r="22">
          <cell r="B22" t="str">
            <v>a) Deposit Money Banks</v>
          </cell>
          <cell r="AF22">
            <v>74522</v>
          </cell>
          <cell r="AG22">
            <v>74957</v>
          </cell>
          <cell r="AH22">
            <v>78077</v>
          </cell>
          <cell r="AI22">
            <v>76842</v>
          </cell>
          <cell r="AJ22">
            <v>70383</v>
          </cell>
          <cell r="AK22">
            <v>70544</v>
          </cell>
          <cell r="AL22">
            <v>73300</v>
          </cell>
          <cell r="AM22">
            <v>73491</v>
          </cell>
          <cell r="AN22">
            <v>74585</v>
          </cell>
          <cell r="AO22">
            <v>75077</v>
          </cell>
          <cell r="AP22">
            <v>66970</v>
          </cell>
          <cell r="AQ22">
            <v>60190</v>
          </cell>
          <cell r="AR22">
            <v>59645</v>
          </cell>
        </row>
        <row r="23">
          <cell r="B23" t="str">
            <v>-in denar</v>
          </cell>
          <cell r="AF23">
            <v>57014</v>
          </cell>
          <cell r="AG23">
            <v>57457</v>
          </cell>
          <cell r="AH23">
            <v>60729</v>
          </cell>
          <cell r="AI23">
            <v>59536</v>
          </cell>
          <cell r="AJ23">
            <v>56273</v>
          </cell>
          <cell r="AK23">
            <v>56387</v>
          </cell>
          <cell r="AL23">
            <v>58965</v>
          </cell>
          <cell r="AM23">
            <v>59186</v>
          </cell>
          <cell r="AN23">
            <v>59936</v>
          </cell>
          <cell r="AO23">
            <v>60752</v>
          </cell>
          <cell r="AP23">
            <v>60131</v>
          </cell>
          <cell r="AQ23">
            <v>53523</v>
          </cell>
          <cell r="AR23">
            <v>52919</v>
          </cell>
        </row>
        <row r="24">
          <cell r="D24" t="str">
            <v>Government</v>
          </cell>
          <cell r="AF24">
            <v>845</v>
          </cell>
          <cell r="AG24">
            <v>864</v>
          </cell>
          <cell r="AH24">
            <v>928</v>
          </cell>
          <cell r="AI24">
            <v>953</v>
          </cell>
          <cell r="AJ24">
            <v>4712</v>
          </cell>
          <cell r="AK24">
            <v>4592</v>
          </cell>
          <cell r="AL24">
            <v>4983</v>
          </cell>
          <cell r="AM24">
            <v>5007</v>
          </cell>
          <cell r="AN24">
            <v>4977</v>
          </cell>
          <cell r="AO24">
            <v>4977</v>
          </cell>
          <cell r="AP24">
            <v>4972</v>
          </cell>
          <cell r="AQ24">
            <v>4953</v>
          </cell>
          <cell r="AR24">
            <v>4958</v>
          </cell>
        </row>
        <row r="25">
          <cell r="E25" t="str">
            <v>Credits</v>
          </cell>
          <cell r="AF25">
            <v>59</v>
          </cell>
          <cell r="AG25">
            <v>54</v>
          </cell>
          <cell r="AH25">
            <v>69</v>
          </cell>
          <cell r="AI25">
            <v>68</v>
          </cell>
          <cell r="AJ25">
            <v>4630</v>
          </cell>
          <cell r="AK25">
            <v>4509</v>
          </cell>
          <cell r="AL25">
            <v>4899</v>
          </cell>
          <cell r="AM25">
            <v>4926</v>
          </cell>
          <cell r="AN25">
            <v>4924</v>
          </cell>
          <cell r="AO25">
            <v>4924</v>
          </cell>
          <cell r="AP25">
            <v>4924</v>
          </cell>
          <cell r="AQ25">
            <v>4924</v>
          </cell>
          <cell r="AR25">
            <v>4924</v>
          </cell>
        </row>
        <row r="26">
          <cell r="F26" t="str">
            <v>a.Budget and line mini.</v>
          </cell>
        </row>
        <row r="27">
          <cell r="F27" t="str">
            <v>b. securities</v>
          </cell>
        </row>
        <row r="28">
          <cell r="F28" t="str">
            <v>c. Funds</v>
          </cell>
        </row>
        <row r="29">
          <cell r="F29" t="str">
            <v>d. other</v>
          </cell>
        </row>
        <row r="30">
          <cell r="E30" t="str">
            <v xml:space="preserve">     of which  overdue claims</v>
          </cell>
          <cell r="AF30">
            <v>15</v>
          </cell>
          <cell r="AG30">
            <v>15</v>
          </cell>
          <cell r="AH30">
            <v>15</v>
          </cell>
          <cell r="AI30">
            <v>16</v>
          </cell>
          <cell r="AJ30">
            <v>2</v>
          </cell>
          <cell r="AK30">
            <v>2</v>
          </cell>
          <cell r="AL30">
            <v>2</v>
          </cell>
          <cell r="AM30">
            <v>2</v>
          </cell>
          <cell r="AN30">
            <v>0</v>
          </cell>
          <cell r="AO30">
            <v>0</v>
          </cell>
          <cell r="AP30">
            <v>0</v>
          </cell>
          <cell r="AQ30">
            <v>0</v>
          </cell>
          <cell r="AR30">
            <v>0</v>
          </cell>
        </row>
        <row r="31">
          <cell r="E31" t="str">
            <v>Accrued interest</v>
          </cell>
          <cell r="AF31">
            <v>786</v>
          </cell>
          <cell r="AG31">
            <v>810</v>
          </cell>
          <cell r="AH31">
            <v>859</v>
          </cell>
          <cell r="AI31">
            <v>885</v>
          </cell>
          <cell r="AJ31">
            <v>82</v>
          </cell>
          <cell r="AK31">
            <v>83</v>
          </cell>
          <cell r="AL31">
            <v>84</v>
          </cell>
          <cell r="AM31">
            <v>81</v>
          </cell>
          <cell r="AN31">
            <v>53</v>
          </cell>
          <cell r="AO31">
            <v>53</v>
          </cell>
          <cell r="AP31">
            <v>48</v>
          </cell>
          <cell r="AQ31">
            <v>29</v>
          </cell>
          <cell r="AR31">
            <v>34</v>
          </cell>
        </row>
        <row r="32">
          <cell r="D32" t="str">
            <v>Social and Private sector</v>
          </cell>
          <cell r="AF32">
            <v>56169</v>
          </cell>
          <cell r="AG32">
            <v>56593</v>
          </cell>
          <cell r="AH32">
            <v>59801</v>
          </cell>
          <cell r="AI32">
            <v>58583</v>
          </cell>
          <cell r="AJ32">
            <v>51561</v>
          </cell>
          <cell r="AK32">
            <v>51795</v>
          </cell>
          <cell r="AL32">
            <v>53982</v>
          </cell>
          <cell r="AM32">
            <v>54179</v>
          </cell>
          <cell r="AN32">
            <v>54959</v>
          </cell>
          <cell r="AO32">
            <v>55775</v>
          </cell>
          <cell r="AP32">
            <v>55159</v>
          </cell>
          <cell r="AQ32">
            <v>48570</v>
          </cell>
          <cell r="AR32">
            <v>47961</v>
          </cell>
        </row>
        <row r="33">
          <cell r="E33" t="str">
            <v>Credits</v>
          </cell>
          <cell r="T33">
            <v>14388</v>
          </cell>
          <cell r="U33">
            <v>14021</v>
          </cell>
          <cell r="V33">
            <v>14635</v>
          </cell>
          <cell r="W33">
            <v>16277</v>
          </cell>
          <cell r="X33">
            <v>16154</v>
          </cell>
          <cell r="Y33">
            <v>16993</v>
          </cell>
          <cell r="Z33">
            <v>18152</v>
          </cell>
          <cell r="AA33">
            <v>18900</v>
          </cell>
          <cell r="AB33">
            <v>19633</v>
          </cell>
          <cell r="AC33">
            <v>19813</v>
          </cell>
          <cell r="AD33">
            <v>20159</v>
          </cell>
          <cell r="AE33">
            <v>20691</v>
          </cell>
          <cell r="AF33">
            <v>20600</v>
          </cell>
          <cell r="AG33">
            <v>21878</v>
          </cell>
          <cell r="AH33">
            <v>21010</v>
          </cell>
          <cell r="AI33">
            <v>21008</v>
          </cell>
          <cell r="AJ33">
            <v>15863</v>
          </cell>
          <cell r="AK33">
            <v>16101</v>
          </cell>
          <cell r="AL33">
            <v>16759</v>
          </cell>
          <cell r="AM33">
            <v>16888</v>
          </cell>
          <cell r="AN33">
            <v>17085</v>
          </cell>
          <cell r="AO33">
            <v>17389</v>
          </cell>
          <cell r="AP33">
            <v>17818</v>
          </cell>
          <cell r="AQ33">
            <v>16878</v>
          </cell>
          <cell r="AR33">
            <v>16792</v>
          </cell>
        </row>
        <row r="34">
          <cell r="E34" t="str">
            <v xml:space="preserve">  of which Funds</v>
          </cell>
        </row>
        <row r="35">
          <cell r="E35" t="str">
            <v xml:space="preserve">     of which  overdue claims</v>
          </cell>
          <cell r="AF35">
            <v>6376</v>
          </cell>
          <cell r="AG35">
            <v>7634</v>
          </cell>
          <cell r="AH35">
            <v>7161</v>
          </cell>
          <cell r="AI35">
            <v>6905</v>
          </cell>
          <cell r="AJ35">
            <v>5228</v>
          </cell>
          <cell r="AK35">
            <v>5167</v>
          </cell>
          <cell r="AL35">
            <v>5236</v>
          </cell>
          <cell r="AM35">
            <v>5292</v>
          </cell>
          <cell r="AN35">
            <v>5106</v>
          </cell>
          <cell r="AO35">
            <v>5273</v>
          </cell>
          <cell r="AP35">
            <v>5409</v>
          </cell>
          <cell r="AQ35">
            <v>4505</v>
          </cell>
          <cell r="AR35">
            <v>4213</v>
          </cell>
        </row>
        <row r="36">
          <cell r="E36" t="str">
            <v>Accrued interest</v>
          </cell>
          <cell r="AF36">
            <v>35569</v>
          </cell>
          <cell r="AG36">
            <v>34715</v>
          </cell>
          <cell r="AH36">
            <v>38791</v>
          </cell>
          <cell r="AI36">
            <v>37575</v>
          </cell>
          <cell r="AJ36">
            <v>35698</v>
          </cell>
          <cell r="AK36">
            <v>35694</v>
          </cell>
          <cell r="AL36">
            <v>37223</v>
          </cell>
          <cell r="AM36">
            <v>37291</v>
          </cell>
          <cell r="AN36">
            <v>37874</v>
          </cell>
          <cell r="AO36">
            <v>38386</v>
          </cell>
          <cell r="AP36">
            <v>37341</v>
          </cell>
          <cell r="AQ36">
            <v>31692</v>
          </cell>
          <cell r="AR36">
            <v>31169</v>
          </cell>
        </row>
        <row r="37">
          <cell r="B37" t="str">
            <v>-in foreign currency</v>
          </cell>
          <cell r="AF37">
            <v>17508</v>
          </cell>
          <cell r="AG37">
            <v>17500</v>
          </cell>
          <cell r="AH37">
            <v>17348</v>
          </cell>
          <cell r="AI37">
            <v>17306</v>
          </cell>
          <cell r="AJ37">
            <v>14110</v>
          </cell>
          <cell r="AK37">
            <v>14157</v>
          </cell>
          <cell r="AL37">
            <v>14335</v>
          </cell>
          <cell r="AM37">
            <v>14305</v>
          </cell>
          <cell r="AN37">
            <v>14649</v>
          </cell>
          <cell r="AO37">
            <v>14325</v>
          </cell>
          <cell r="AP37">
            <v>6839</v>
          </cell>
          <cell r="AQ37">
            <v>6667</v>
          </cell>
          <cell r="AR37">
            <v>6726</v>
          </cell>
        </row>
        <row r="38">
          <cell r="D38" t="str">
            <v>Government</v>
          </cell>
          <cell r="AF38">
            <v>8433</v>
          </cell>
          <cell r="AG38">
            <v>8413</v>
          </cell>
          <cell r="AH38">
            <v>8196</v>
          </cell>
          <cell r="AI38">
            <v>8082</v>
          </cell>
          <cell r="AJ38">
            <v>6781</v>
          </cell>
          <cell r="AK38">
            <v>6779</v>
          </cell>
          <cell r="AL38">
            <v>6731</v>
          </cell>
          <cell r="AM38">
            <v>6670</v>
          </cell>
          <cell r="AN38">
            <v>6762</v>
          </cell>
          <cell r="AO38">
            <v>6631</v>
          </cell>
          <cell r="AP38">
            <v>2981</v>
          </cell>
          <cell r="AQ38">
            <v>2981</v>
          </cell>
          <cell r="AR38">
            <v>2981</v>
          </cell>
        </row>
        <row r="39">
          <cell r="E39" t="str">
            <v xml:space="preserve">     of which  overdue claims</v>
          </cell>
          <cell r="AF39">
            <v>0</v>
          </cell>
          <cell r="AG39">
            <v>0</v>
          </cell>
          <cell r="AH39">
            <v>0</v>
          </cell>
          <cell r="AI39">
            <v>84</v>
          </cell>
          <cell r="AJ39">
            <v>84</v>
          </cell>
          <cell r="AK39">
            <v>94</v>
          </cell>
          <cell r="AL39">
            <v>94</v>
          </cell>
          <cell r="AM39">
            <v>93</v>
          </cell>
          <cell r="AN39">
            <v>99</v>
          </cell>
          <cell r="AO39">
            <v>175</v>
          </cell>
          <cell r="AP39">
            <v>0</v>
          </cell>
          <cell r="AQ39">
            <v>0</v>
          </cell>
          <cell r="AR39">
            <v>0</v>
          </cell>
        </row>
        <row r="40">
          <cell r="D40" t="str">
            <v>Social and Private sector</v>
          </cell>
          <cell r="AF40">
            <v>9075</v>
          </cell>
          <cell r="AG40">
            <v>9087</v>
          </cell>
          <cell r="AH40">
            <v>9152</v>
          </cell>
          <cell r="AI40">
            <v>9224</v>
          </cell>
          <cell r="AJ40">
            <v>7329</v>
          </cell>
          <cell r="AK40">
            <v>7378</v>
          </cell>
          <cell r="AL40">
            <v>7604</v>
          </cell>
          <cell r="AM40">
            <v>7635</v>
          </cell>
          <cell r="AN40">
            <v>7887</v>
          </cell>
          <cell r="AO40">
            <v>7694</v>
          </cell>
          <cell r="AP40">
            <v>3858</v>
          </cell>
          <cell r="AQ40">
            <v>3686</v>
          </cell>
          <cell r="AR40">
            <v>3745</v>
          </cell>
        </row>
        <row r="41">
          <cell r="B41" t="str">
            <v xml:space="preserve"> </v>
          </cell>
          <cell r="E41" t="str">
            <v xml:space="preserve">     of which  overdue claims</v>
          </cell>
          <cell r="AF41">
            <v>1709</v>
          </cell>
          <cell r="AG41">
            <v>1677</v>
          </cell>
          <cell r="AH41">
            <v>1697</v>
          </cell>
          <cell r="AI41">
            <v>1755</v>
          </cell>
          <cell r="AJ41">
            <v>1780</v>
          </cell>
          <cell r="AK41">
            <v>1804</v>
          </cell>
          <cell r="AL41">
            <v>1856</v>
          </cell>
          <cell r="AM41">
            <v>1828</v>
          </cell>
          <cell r="AN41">
            <v>1820</v>
          </cell>
          <cell r="AO41">
            <v>1801</v>
          </cell>
          <cell r="AP41">
            <v>1764</v>
          </cell>
          <cell r="AQ41">
            <v>1598</v>
          </cell>
          <cell r="AR41">
            <v>1744</v>
          </cell>
        </row>
        <row r="42">
          <cell r="B42" t="str">
            <v>b) National Bank  Claims on Government.</v>
          </cell>
          <cell r="AF42">
            <v>1558</v>
          </cell>
          <cell r="AG42">
            <v>1487</v>
          </cell>
          <cell r="AH42">
            <v>1451</v>
          </cell>
          <cell r="AI42">
            <v>672</v>
          </cell>
          <cell r="AJ42">
            <v>2055</v>
          </cell>
          <cell r="AK42">
            <v>2205</v>
          </cell>
          <cell r="AL42">
            <v>1366</v>
          </cell>
          <cell r="AM42">
            <v>1077</v>
          </cell>
          <cell r="AN42">
            <v>902</v>
          </cell>
          <cell r="AO42">
            <v>809</v>
          </cell>
          <cell r="AP42">
            <v>296</v>
          </cell>
          <cell r="AQ42">
            <v>-892</v>
          </cell>
          <cell r="AR42">
            <v>-563</v>
          </cell>
        </row>
        <row r="44">
          <cell r="B44" t="str">
            <v xml:space="preserve">2.Other items net </v>
          </cell>
          <cell r="AF44">
            <v>-8959</v>
          </cell>
          <cell r="AG44">
            <v>-9302</v>
          </cell>
          <cell r="AH44">
            <v>-12635</v>
          </cell>
          <cell r="AI44">
            <v>-12930</v>
          </cell>
          <cell r="AJ44">
            <v>-13208</v>
          </cell>
          <cell r="AK44">
            <v>-49915</v>
          </cell>
          <cell r="AL44">
            <v>-51899</v>
          </cell>
          <cell r="AM44">
            <v>-52208</v>
          </cell>
          <cell r="AN44">
            <v>-52566</v>
          </cell>
          <cell r="AO44">
            <v>-53657</v>
          </cell>
          <cell r="AP44">
            <v>-57394</v>
          </cell>
          <cell r="AQ44">
            <v>-51210</v>
          </cell>
          <cell r="AR44">
            <v>-51007</v>
          </cell>
        </row>
        <row r="45">
          <cell r="B45" t="str">
            <v xml:space="preserve"> </v>
          </cell>
        </row>
        <row r="46">
          <cell r="B46" t="str">
            <v xml:space="preserve"> </v>
          </cell>
          <cell r="C46" t="str">
            <v>Claims for frozen FOREX</v>
          </cell>
          <cell r="AF46">
            <v>40443</v>
          </cell>
          <cell r="AG46">
            <v>40542</v>
          </cell>
          <cell r="AH46">
            <v>40170</v>
          </cell>
          <cell r="AI46">
            <v>39500</v>
          </cell>
          <cell r="AJ46">
            <v>37711</v>
          </cell>
          <cell r="AK46">
            <v>0</v>
          </cell>
          <cell r="AL46">
            <v>0</v>
          </cell>
          <cell r="AM46">
            <v>0</v>
          </cell>
          <cell r="AN46">
            <v>0</v>
          </cell>
          <cell r="AO46">
            <v>0</v>
          </cell>
          <cell r="AP46">
            <v>0</v>
          </cell>
          <cell r="AQ46">
            <v>0</v>
          </cell>
          <cell r="AR46">
            <v>0</v>
          </cell>
        </row>
        <row r="47">
          <cell r="B47" t="str">
            <v xml:space="preserve"> </v>
          </cell>
          <cell r="C47" t="str">
            <v>Accrued interest</v>
          </cell>
          <cell r="AF47">
            <v>-36355</v>
          </cell>
          <cell r="AG47">
            <v>-35525</v>
          </cell>
          <cell r="AH47">
            <v>-39650</v>
          </cell>
          <cell r="AI47">
            <v>-38460</v>
          </cell>
          <cell r="AJ47">
            <v>-35780</v>
          </cell>
          <cell r="AK47">
            <v>-35777</v>
          </cell>
          <cell r="AL47">
            <v>-37307</v>
          </cell>
          <cell r="AM47">
            <v>-37372</v>
          </cell>
          <cell r="AN47">
            <v>-37927</v>
          </cell>
          <cell r="AO47">
            <v>-38439</v>
          </cell>
          <cell r="AP47">
            <v>-37389</v>
          </cell>
          <cell r="AQ47">
            <v>-31721</v>
          </cell>
          <cell r="AR47">
            <v>-31203</v>
          </cell>
        </row>
        <row r="48">
          <cell r="C48" t="str">
            <v>Other</v>
          </cell>
          <cell r="AF48">
            <v>-13047</v>
          </cell>
          <cell r="AG48">
            <v>-14319</v>
          </cell>
          <cell r="AH48">
            <v>-13155</v>
          </cell>
          <cell r="AI48">
            <v>-13970</v>
          </cell>
          <cell r="AJ48">
            <v>-15139</v>
          </cell>
          <cell r="AK48">
            <v>-14138</v>
          </cell>
          <cell r="AL48">
            <v>-14592</v>
          </cell>
          <cell r="AM48">
            <v>-14836</v>
          </cell>
          <cell r="AN48">
            <v>-14639</v>
          </cell>
          <cell r="AO48">
            <v>-15218</v>
          </cell>
          <cell r="AP48">
            <v>-20005</v>
          </cell>
          <cell r="AQ48">
            <v>-19489</v>
          </cell>
          <cell r="AR48">
            <v>-19804</v>
          </cell>
        </row>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ow r="2">
          <cell r="A2" t="str">
            <v>Table 7. FYRM:  The National Bank Accounts, 1997-99 1/</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A1" t="str">
            <v>Table 8. FYRM: Quantitative Performance Criteria and Benchmarks under the First Annual ESAF Arrangement, 1996-97</v>
          </cell>
        </row>
      </sheetData>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JunPrg_9899_beyond"/>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xml:space="preserve"> </v>
          </cell>
          <cell r="AV34" t="str">
            <v xml:space="preserve">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xml:space="preserve"> </v>
          </cell>
          <cell r="AV35" t="str">
            <v xml:space="preserve">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 val="Projections:PDVSA"/>
      <sheetName val="Trade_Ind"/>
      <sheetName val="Berne_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mber1997"/>
      <sheetName val="January1998"/>
      <sheetName val="March1998"/>
      <sheetName val="April1998"/>
      <sheetName val="May1998"/>
      <sheetName val="May1998 (2)"/>
      <sheetName val="June1998"/>
      <sheetName val="Nov.1998"/>
      <sheetName val="Dec.1998"/>
      <sheetName val="Do Not use this one"/>
      <sheetName val="Feb1999"/>
      <sheetName val="March1999"/>
      <sheetName val="ExhaustESAF"/>
      <sheetName val="March1999NewQ"/>
      <sheetName val="Exhaust_End2000"/>
      <sheetName val="Exhaust_End2000 DW"/>
      <sheetName val="Next revision (2)"/>
      <sheetName val="July1999NewQ"/>
      <sheetName val="Exhaust_July1999"/>
      <sheetName val="Nov 1999"/>
      <sheetName val="Exhaust_Nov1999"/>
      <sheetName val="June 2000"/>
      <sheetName val="Exhaust_June2000"/>
      <sheetName val="May 2001"/>
      <sheetName val="Exhaust_Feb2001"/>
      <sheetName val="Summary Nov15"/>
      <sheetName val="Sept 2001"/>
      <sheetName val="Exhaust_Oct2001"/>
      <sheetName val="Original Jan 2003"/>
      <sheetName val="Medium term projections"/>
      <sheetName val="23- Table a"/>
      <sheetName val="23-Table b"/>
      <sheetName val="25-Figure"/>
      <sheetName val="26-Table"/>
      <sheetName val="32-Table"/>
      <sheetName val="Access levels wo aug."/>
      <sheetName val="Access Sum"/>
      <sheetName val="data"/>
      <sheetName val="Expired arrangmt"/>
      <sheetName val="current arrangmt"/>
      <sheetName val="Augmentation"/>
      <sheetName val="PRGF commit. tbl wo aug."/>
      <sheetName val="Access levels current yr quota"/>
      <sheetName val="%Quota"/>
      <sheetName val="%Quota SAF.PRGF blend"/>
      <sheetName val="Quota"/>
      <sheetName val="SAF Fig"/>
      <sheetName val="SAF commit. tbl"/>
      <sheetName val="Table aug."/>
      <sheetName val="Access levels (wo excp)"/>
      <sheetName val="GNI"/>
      <sheetName val="Summary Feb 2002 NEW"/>
      <sheetName val="Summary"/>
      <sheetName val="Summary (2)"/>
      <sheetName val="FIN adj Jul 2003"/>
      <sheetName val="FIN adj Jul 2003 (JHL)"/>
      <sheetName val="PDR July 2003"/>
      <sheetName val="Proj by year"/>
      <sheetName val="Jul 2003"/>
      <sheetName val="PDR dept by year Feb 2003 (2)"/>
      <sheetName val="Additional resources needed"/>
      <sheetName val="Add resources needed (Apr)"/>
      <sheetName val="Area dept by country Jan 2003"/>
      <sheetName val="Summary Jul 2002 NEW2"/>
      <sheetName val="Summary (adj)"/>
      <sheetName val="HIPC cases"/>
      <sheetName val="Exhaust_Feb 2002"/>
      <sheetName val="Table 2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cell r="R6" t="str">
            <v>1999</v>
          </cell>
          <cell r="S6" t="str">
            <v>2000</v>
          </cell>
          <cell r="T6" t="str">
            <v>2001 1/</v>
          </cell>
          <cell r="U6" t="str">
            <v>2002</v>
          </cell>
          <cell r="V6" t="str">
            <v>2003</v>
          </cell>
          <cell r="W6">
            <v>2004</v>
          </cell>
        </row>
        <row r="8">
          <cell r="G8">
            <v>0</v>
          </cell>
          <cell r="H8">
            <v>0</v>
          </cell>
          <cell r="I8">
            <v>0</v>
          </cell>
          <cell r="J8">
            <v>0</v>
          </cell>
          <cell r="K8">
            <v>0</v>
          </cell>
          <cell r="L8">
            <v>42.36</v>
          </cell>
          <cell r="M8">
            <v>0</v>
          </cell>
          <cell r="N8">
            <v>0</v>
          </cell>
          <cell r="O8">
            <v>0</v>
          </cell>
          <cell r="P8">
            <v>0</v>
          </cell>
          <cell r="Q8">
            <v>45.04</v>
          </cell>
          <cell r="R8">
            <v>0</v>
          </cell>
          <cell r="S8">
            <v>0</v>
          </cell>
          <cell r="T8">
            <v>0</v>
          </cell>
          <cell r="U8">
            <v>28</v>
          </cell>
          <cell r="V8">
            <v>0</v>
          </cell>
          <cell r="W8">
            <v>0</v>
          </cell>
        </row>
        <row r="9">
          <cell r="G9">
            <v>0</v>
          </cell>
          <cell r="H9">
            <v>0</v>
          </cell>
          <cell r="I9">
            <v>0</v>
          </cell>
          <cell r="J9">
            <v>0</v>
          </cell>
          <cell r="K9">
            <v>0</v>
          </cell>
          <cell r="L9">
            <v>0</v>
          </cell>
          <cell r="M9">
            <v>0</v>
          </cell>
          <cell r="N9">
            <v>0</v>
          </cell>
          <cell r="O9">
            <v>109.35</v>
          </cell>
          <cell r="P9">
            <v>0</v>
          </cell>
          <cell r="Q9">
            <v>0</v>
          </cell>
          <cell r="R9">
            <v>0</v>
          </cell>
          <cell r="S9">
            <v>0</v>
          </cell>
          <cell r="T9">
            <v>69</v>
          </cell>
          <cell r="U9">
            <v>0</v>
          </cell>
          <cell r="V9">
            <v>0</v>
          </cell>
          <cell r="W9">
            <v>0</v>
          </cell>
        </row>
        <row r="10">
          <cell r="G10">
            <v>0</v>
          </cell>
          <cell r="H10">
            <v>0</v>
          </cell>
          <cell r="I10">
            <v>0</v>
          </cell>
          <cell r="J10">
            <v>0</v>
          </cell>
          <cell r="K10">
            <v>0</v>
          </cell>
          <cell r="L10">
            <v>0</v>
          </cell>
          <cell r="M10">
            <v>0</v>
          </cell>
          <cell r="N10">
            <v>0</v>
          </cell>
          <cell r="O10">
            <v>93.6</v>
          </cell>
          <cell r="P10">
            <v>0</v>
          </cell>
          <cell r="Q10">
            <v>0</v>
          </cell>
          <cell r="R10">
            <v>0</v>
          </cell>
          <cell r="S10">
            <v>0</v>
          </cell>
          <cell r="T10">
            <v>67.58</v>
          </cell>
          <cell r="U10">
            <v>0</v>
          </cell>
          <cell r="V10">
            <v>0</v>
          </cell>
          <cell r="W10">
            <v>0</v>
          </cell>
        </row>
        <row r="11">
          <cell r="G11">
            <v>0</v>
          </cell>
          <cell r="H11">
            <v>0</v>
          </cell>
          <cell r="I11">
            <v>345</v>
          </cell>
          <cell r="J11">
            <v>0</v>
          </cell>
          <cell r="K11">
            <v>0</v>
          </cell>
          <cell r="L11">
            <v>0</v>
          </cell>
          <cell r="M11">
            <v>0</v>
          </cell>
          <cell r="N11">
            <v>0</v>
          </cell>
          <cell r="O11">
            <v>0</v>
          </cell>
          <cell r="P11">
            <v>0</v>
          </cell>
          <cell r="Q11">
            <v>0</v>
          </cell>
          <cell r="R11">
            <v>0</v>
          </cell>
          <cell r="S11">
            <v>0</v>
          </cell>
          <cell r="T11">
            <v>0</v>
          </cell>
          <cell r="U11">
            <v>0</v>
          </cell>
          <cell r="V11">
            <v>400.33</v>
          </cell>
          <cell r="W11">
            <v>0</v>
          </cell>
        </row>
        <row r="12">
          <cell r="G12">
            <v>0</v>
          </cell>
          <cell r="H12">
            <v>0</v>
          </cell>
          <cell r="I12">
            <v>0</v>
          </cell>
          <cell r="J12">
            <v>0</v>
          </cell>
          <cell r="K12">
            <v>0</v>
          </cell>
          <cell r="L12">
            <v>51.89</v>
          </cell>
          <cell r="M12">
            <v>0</v>
          </cell>
          <cell r="N12">
            <v>0</v>
          </cell>
          <cell r="O12">
            <v>27.18</v>
          </cell>
          <cell r="P12">
            <v>0</v>
          </cell>
          <cell r="Q12">
            <v>0</v>
          </cell>
          <cell r="R12">
            <v>0</v>
          </cell>
          <cell r="S12">
            <v>27</v>
          </cell>
          <cell r="T12">
            <v>0</v>
          </cell>
          <cell r="U12">
            <v>0</v>
          </cell>
          <cell r="V12">
            <v>0</v>
          </cell>
          <cell r="W12">
            <v>0</v>
          </cell>
        </row>
        <row r="13">
          <cell r="G13">
            <v>163.26</v>
          </cell>
          <cell r="H13">
            <v>0</v>
          </cell>
          <cell r="I13">
            <v>0</v>
          </cell>
          <cell r="J13">
            <v>0</v>
          </cell>
          <cell r="K13">
            <v>0</v>
          </cell>
          <cell r="L13">
            <v>0</v>
          </cell>
          <cell r="M13">
            <v>100.96</v>
          </cell>
          <cell r="N13">
            <v>0</v>
          </cell>
          <cell r="O13">
            <v>0</v>
          </cell>
          <cell r="P13">
            <v>0</v>
          </cell>
          <cell r="Q13">
            <v>100.96</v>
          </cell>
          <cell r="R13">
            <v>0</v>
          </cell>
          <cell r="S13">
            <v>0</v>
          </cell>
          <cell r="T13">
            <v>0</v>
          </cell>
          <cell r="U13">
            <v>0</v>
          </cell>
          <cell r="V13">
            <v>0</v>
          </cell>
          <cell r="W13">
            <v>0</v>
          </cell>
        </row>
        <row r="14">
          <cell r="G14">
            <v>0</v>
          </cell>
          <cell r="H14">
            <v>0</v>
          </cell>
          <cell r="I14">
            <v>0</v>
          </cell>
          <cell r="J14">
            <v>0</v>
          </cell>
          <cell r="K14">
            <v>0</v>
          </cell>
          <cell r="L14">
            <v>53.04</v>
          </cell>
          <cell r="M14">
            <v>0</v>
          </cell>
          <cell r="N14">
            <v>0</v>
          </cell>
          <cell r="O14">
            <v>39.78</v>
          </cell>
          <cell r="P14">
            <v>0</v>
          </cell>
          <cell r="Q14">
            <v>0</v>
          </cell>
          <cell r="R14">
            <v>39.119999999999997</v>
          </cell>
          <cell r="S14">
            <v>0</v>
          </cell>
          <cell r="T14">
            <v>0</v>
          </cell>
          <cell r="U14">
            <v>0</v>
          </cell>
          <cell r="V14">
            <v>24.08</v>
          </cell>
          <cell r="W14">
            <v>0</v>
          </cell>
        </row>
        <row r="15">
          <cell r="G15">
            <v>0</v>
          </cell>
          <cell r="H15">
            <v>0</v>
          </cell>
          <cell r="I15">
            <v>0</v>
          </cell>
          <cell r="J15">
            <v>42.7</v>
          </cell>
          <cell r="K15">
            <v>0</v>
          </cell>
          <cell r="L15">
            <v>0</v>
          </cell>
          <cell r="M15">
            <v>0</v>
          </cell>
          <cell r="N15">
            <v>0</v>
          </cell>
          <cell r="O15">
            <v>0</v>
          </cell>
          <cell r="P15">
            <v>0</v>
          </cell>
          <cell r="Q15">
            <v>0</v>
          </cell>
          <cell r="R15">
            <v>0</v>
          </cell>
          <cell r="S15">
            <v>0</v>
          </cell>
          <cell r="T15">
            <v>0</v>
          </cell>
          <cell r="U15">
            <v>0</v>
          </cell>
          <cell r="V15">
            <v>0</v>
          </cell>
          <cell r="W15">
            <v>69.3</v>
          </cell>
        </row>
        <row r="16">
          <cell r="G16">
            <v>0</v>
          </cell>
          <cell r="H16">
            <v>0</v>
          </cell>
          <cell r="I16">
            <v>0</v>
          </cell>
          <cell r="J16">
            <v>0</v>
          </cell>
          <cell r="K16">
            <v>0</v>
          </cell>
          <cell r="L16">
            <v>0</v>
          </cell>
          <cell r="M16">
            <v>84</v>
          </cell>
          <cell r="N16">
            <v>0</v>
          </cell>
          <cell r="O16">
            <v>0</v>
          </cell>
          <cell r="P16">
            <v>0</v>
          </cell>
          <cell r="Q16">
            <v>0</v>
          </cell>
          <cell r="R16">
            <v>58.5</v>
          </cell>
          <cell r="S16">
            <v>0</v>
          </cell>
          <cell r="T16">
            <v>0</v>
          </cell>
          <cell r="U16">
            <v>0</v>
          </cell>
          <cell r="V16">
            <v>0</v>
          </cell>
          <cell r="W16">
            <v>0</v>
          </cell>
        </row>
        <row r="17">
          <cell r="G17">
            <v>0</v>
          </cell>
          <cell r="H17">
            <v>0</v>
          </cell>
          <cell r="I17">
            <v>0</v>
          </cell>
          <cell r="J17">
            <v>0</v>
          </cell>
          <cell r="K17">
            <v>0</v>
          </cell>
          <cell r="L17">
            <v>0</v>
          </cell>
          <cell r="M17">
            <v>0</v>
          </cell>
          <cell r="N17">
            <v>0</v>
          </cell>
          <cell r="O17">
            <v>0</v>
          </cell>
          <cell r="P17">
            <v>162.12</v>
          </cell>
          <cell r="Q17">
            <v>0</v>
          </cell>
          <cell r="R17">
            <v>0</v>
          </cell>
          <cell r="S17">
            <v>111.42</v>
          </cell>
          <cell r="T17">
            <v>0</v>
          </cell>
          <cell r="U17">
            <v>0</v>
          </cell>
          <cell r="V17">
            <v>0</v>
          </cell>
          <cell r="W17">
            <v>0</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8.64</v>
          </cell>
          <cell r="V18">
            <v>0</v>
          </cell>
          <cell r="W18">
            <v>0</v>
          </cell>
        </row>
        <row r="19">
          <cell r="G19">
            <v>0</v>
          </cell>
          <cell r="H19">
            <v>0</v>
          </cell>
          <cell r="I19">
            <v>0</v>
          </cell>
          <cell r="J19">
            <v>0</v>
          </cell>
          <cell r="K19">
            <v>0</v>
          </cell>
          <cell r="L19">
            <v>0</v>
          </cell>
          <cell r="M19">
            <v>0</v>
          </cell>
          <cell r="N19">
            <v>0</v>
          </cell>
          <cell r="O19">
            <v>0</v>
          </cell>
          <cell r="P19">
            <v>0</v>
          </cell>
          <cell r="Q19">
            <v>49.44</v>
          </cell>
          <cell r="R19">
            <v>0</v>
          </cell>
          <cell r="S19">
            <v>0</v>
          </cell>
          <cell r="T19">
            <v>0</v>
          </cell>
          <cell r="U19">
            <v>0</v>
          </cell>
          <cell r="V19">
            <v>0</v>
          </cell>
          <cell r="W19">
            <v>0</v>
          </cell>
        </row>
        <row r="20">
          <cell r="G20">
            <v>0</v>
          </cell>
          <cell r="H20">
            <v>0</v>
          </cell>
          <cell r="I20">
            <v>0</v>
          </cell>
          <cell r="J20">
            <v>0</v>
          </cell>
          <cell r="K20">
            <v>0</v>
          </cell>
          <cell r="L20">
            <v>0</v>
          </cell>
          <cell r="M20">
            <v>0</v>
          </cell>
          <cell r="N20">
            <v>49.56</v>
          </cell>
          <cell r="O20">
            <v>0</v>
          </cell>
          <cell r="P20">
            <v>0</v>
          </cell>
          <cell r="Q20">
            <v>0</v>
          </cell>
          <cell r="R20">
            <v>0</v>
          </cell>
          <cell r="S20">
            <v>47.6</v>
          </cell>
          <cell r="T20">
            <v>0</v>
          </cell>
          <cell r="U20">
            <v>0</v>
          </cell>
          <cell r="V20">
            <v>0</v>
          </cell>
          <cell r="W20">
            <v>0</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580</v>
          </cell>
          <cell r="V21">
            <v>0</v>
          </cell>
          <cell r="W21">
            <v>0</v>
          </cell>
        </row>
        <row r="22">
          <cell r="G22">
            <v>0</v>
          </cell>
          <cell r="H22">
            <v>0</v>
          </cell>
          <cell r="I22">
            <v>0</v>
          </cell>
          <cell r="J22">
            <v>0</v>
          </cell>
          <cell r="K22">
            <v>0</v>
          </cell>
          <cell r="L22">
            <v>0</v>
          </cell>
          <cell r="M22">
            <v>0</v>
          </cell>
          <cell r="N22">
            <v>0</v>
          </cell>
          <cell r="O22">
            <v>69.48</v>
          </cell>
          <cell r="P22">
            <v>0</v>
          </cell>
          <cell r="Q22">
            <v>0</v>
          </cell>
          <cell r="R22">
            <v>0</v>
          </cell>
          <cell r="S22">
            <v>0</v>
          </cell>
          <cell r="T22">
            <v>0</v>
          </cell>
          <cell r="U22">
            <v>0</v>
          </cell>
          <cell r="V22">
            <v>0</v>
          </cell>
          <cell r="W22">
            <v>54.99</v>
          </cell>
        </row>
        <row r="23">
          <cell r="G23">
            <v>0</v>
          </cell>
          <cell r="H23">
            <v>0</v>
          </cell>
          <cell r="I23">
            <v>0</v>
          </cell>
          <cell r="J23">
            <v>0</v>
          </cell>
          <cell r="K23">
            <v>0</v>
          </cell>
          <cell r="L23">
            <v>0</v>
          </cell>
          <cell r="M23">
            <v>333.48</v>
          </cell>
          <cell r="N23">
            <v>0</v>
          </cell>
          <cell r="O23">
            <v>0</v>
          </cell>
          <cell r="P23">
            <v>0</v>
          </cell>
          <cell r="Q23">
            <v>285.83999999999997</v>
          </cell>
          <cell r="R23">
            <v>0</v>
          </cell>
          <cell r="S23">
            <v>0</v>
          </cell>
          <cell r="T23">
            <v>0</v>
          </cell>
          <cell r="U23">
            <v>292.68</v>
          </cell>
          <cell r="V23">
            <v>0</v>
          </cell>
          <cell r="W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7.6879999999999997</v>
          </cell>
          <cell r="W24">
            <v>0</v>
          </cell>
        </row>
        <row r="25">
          <cell r="G25">
            <v>0</v>
          </cell>
          <cell r="H25">
            <v>0</v>
          </cell>
          <cell r="I25">
            <v>0</v>
          </cell>
          <cell r="J25">
            <v>0</v>
          </cell>
          <cell r="K25">
            <v>0</v>
          </cell>
          <cell r="L25">
            <v>0</v>
          </cell>
          <cell r="M25">
            <v>0</v>
          </cell>
          <cell r="N25">
            <v>0</v>
          </cell>
          <cell r="O25">
            <v>0</v>
          </cell>
          <cell r="P25">
            <v>0</v>
          </cell>
          <cell r="Q25">
            <v>0</v>
          </cell>
          <cell r="R25">
            <v>19.082000000000001</v>
          </cell>
          <cell r="S25">
            <v>0</v>
          </cell>
          <cell r="T25">
            <v>0</v>
          </cell>
          <cell r="U25">
            <v>0</v>
          </cell>
          <cell r="V25">
            <v>0</v>
          </cell>
          <cell r="W25">
            <v>0</v>
          </cell>
        </row>
        <row r="26">
          <cell r="G26">
            <v>0</v>
          </cell>
          <cell r="H26">
            <v>0</v>
          </cell>
          <cell r="I26">
            <v>0</v>
          </cell>
          <cell r="J26">
            <v>0</v>
          </cell>
          <cell r="K26">
            <v>0</v>
          </cell>
          <cell r="L26">
            <v>12.88</v>
          </cell>
          <cell r="M26">
            <v>0</v>
          </cell>
          <cell r="N26">
            <v>0</v>
          </cell>
          <cell r="O26">
            <v>0</v>
          </cell>
          <cell r="P26">
            <v>0</v>
          </cell>
          <cell r="Q26">
            <v>0</v>
          </cell>
          <cell r="R26">
            <v>0</v>
          </cell>
          <cell r="S26">
            <v>0</v>
          </cell>
          <cell r="T26">
            <v>0</v>
          </cell>
          <cell r="U26">
            <v>0</v>
          </cell>
          <cell r="V26">
            <v>0</v>
          </cell>
          <cell r="W26">
            <v>0</v>
          </cell>
        </row>
        <row r="27">
          <cell r="G27">
            <v>0</v>
          </cell>
          <cell r="H27">
            <v>0</v>
          </cell>
          <cell r="I27">
            <v>0</v>
          </cell>
          <cell r="J27">
            <v>0</v>
          </cell>
          <cell r="K27">
            <v>0</v>
          </cell>
          <cell r="L27">
            <v>0</v>
          </cell>
          <cell r="M27">
            <v>0</v>
          </cell>
          <cell r="N27">
            <v>0</v>
          </cell>
          <cell r="O27">
            <v>88.47</v>
          </cell>
          <cell r="P27">
            <v>0</v>
          </cell>
          <cell r="Q27">
            <v>0</v>
          </cell>
          <cell r="R27">
            <v>0</v>
          </cell>
          <cell r="S27">
            <v>0</v>
          </cell>
          <cell r="T27">
            <v>100.277</v>
          </cell>
          <cell r="U27">
            <v>0</v>
          </cell>
          <cell r="V27">
            <v>0</v>
          </cell>
          <cell r="W27">
            <v>0</v>
          </cell>
        </row>
        <row r="28">
          <cell r="G28">
            <v>0</v>
          </cell>
          <cell r="H28">
            <v>0</v>
          </cell>
          <cell r="I28">
            <v>0</v>
          </cell>
          <cell r="J28">
            <v>0</v>
          </cell>
          <cell r="K28">
            <v>0</v>
          </cell>
          <cell r="L28">
            <v>0</v>
          </cell>
          <cell r="M28">
            <v>0</v>
          </cell>
          <cell r="N28">
            <v>0</v>
          </cell>
          <cell r="O28">
            <v>0</v>
          </cell>
          <cell r="P28">
            <v>54.56</v>
          </cell>
          <cell r="Q28">
            <v>0</v>
          </cell>
          <cell r="R28">
            <v>0</v>
          </cell>
          <cell r="S28">
            <v>10.335000000000001</v>
          </cell>
          <cell r="T28">
            <v>0</v>
          </cell>
          <cell r="U28">
            <v>0</v>
          </cell>
          <cell r="V28">
            <v>0</v>
          </cell>
          <cell r="W28">
            <v>0</v>
          </cell>
        </row>
        <row r="29">
          <cell r="G29">
            <v>20.52</v>
          </cell>
          <cell r="H29">
            <v>0</v>
          </cell>
          <cell r="I29">
            <v>0</v>
          </cell>
          <cell r="J29">
            <v>0</v>
          </cell>
          <cell r="K29">
            <v>0</v>
          </cell>
          <cell r="L29">
            <v>0</v>
          </cell>
          <cell r="M29">
            <v>0</v>
          </cell>
          <cell r="N29">
            <v>0</v>
          </cell>
          <cell r="O29">
            <v>0</v>
          </cell>
          <cell r="P29">
            <v>0</v>
          </cell>
          <cell r="Q29">
            <v>20.61</v>
          </cell>
          <cell r="R29">
            <v>0</v>
          </cell>
          <cell r="S29">
            <v>0</v>
          </cell>
          <cell r="T29">
            <v>0</v>
          </cell>
          <cell r="U29">
            <v>20.22</v>
          </cell>
          <cell r="V29">
            <v>0</v>
          </cell>
          <cell r="W29">
            <v>0</v>
          </cell>
        </row>
        <row r="30">
          <cell r="G30">
            <v>0</v>
          </cell>
          <cell r="H30">
            <v>0</v>
          </cell>
          <cell r="I30">
            <v>0</v>
          </cell>
          <cell r="J30">
            <v>0</v>
          </cell>
          <cell r="K30">
            <v>0</v>
          </cell>
          <cell r="L30">
            <v>0</v>
          </cell>
          <cell r="M30">
            <v>0</v>
          </cell>
          <cell r="N30">
            <v>0</v>
          </cell>
          <cell r="O30">
            <v>172.05</v>
          </cell>
          <cell r="P30">
            <v>0</v>
          </cell>
          <cell r="Q30">
            <v>0</v>
          </cell>
          <cell r="R30">
            <v>0</v>
          </cell>
          <cell r="S30">
            <v>0</v>
          </cell>
          <cell r="T30">
            <v>108</v>
          </cell>
          <cell r="U30">
            <v>0</v>
          </cell>
          <cell r="V30">
            <v>0</v>
          </cell>
          <cell r="W30">
            <v>98</v>
          </cell>
        </row>
        <row r="31">
          <cell r="G31">
            <v>388.55</v>
          </cell>
          <cell r="H31">
            <v>0</v>
          </cell>
          <cell r="I31">
            <v>0</v>
          </cell>
          <cell r="J31">
            <v>0</v>
          </cell>
          <cell r="K31">
            <v>0</v>
          </cell>
          <cell r="L31">
            <v>0</v>
          </cell>
          <cell r="M31">
            <v>0</v>
          </cell>
          <cell r="N31">
            <v>164.4</v>
          </cell>
          <cell r="O31">
            <v>0</v>
          </cell>
          <cell r="P31">
            <v>0</v>
          </cell>
          <cell r="Q31">
            <v>0</v>
          </cell>
          <cell r="R31">
            <v>228.8</v>
          </cell>
          <cell r="S31">
            <v>0</v>
          </cell>
          <cell r="T31">
            <v>0</v>
          </cell>
          <cell r="U31">
            <v>0</v>
          </cell>
          <cell r="V31">
            <v>184.5</v>
          </cell>
          <cell r="W31">
            <v>0</v>
          </cell>
        </row>
        <row r="32">
          <cell r="G32">
            <v>0</v>
          </cell>
          <cell r="H32">
            <v>0</v>
          </cell>
          <cell r="I32">
            <v>0</v>
          </cell>
          <cell r="J32">
            <v>57.9</v>
          </cell>
          <cell r="K32">
            <v>0</v>
          </cell>
          <cell r="L32">
            <v>0</v>
          </cell>
          <cell r="M32">
            <v>0</v>
          </cell>
          <cell r="N32">
            <v>0</v>
          </cell>
          <cell r="O32">
            <v>0</v>
          </cell>
          <cell r="P32">
            <v>70.8</v>
          </cell>
          <cell r="Q32">
            <v>0</v>
          </cell>
          <cell r="R32">
            <v>0</v>
          </cell>
          <cell r="S32">
            <v>0</v>
          </cell>
          <cell r="T32">
            <v>64.260000000000005</v>
          </cell>
          <cell r="U32">
            <v>0</v>
          </cell>
          <cell r="V32">
            <v>0</v>
          </cell>
          <cell r="W32">
            <v>0</v>
          </cell>
        </row>
        <row r="33">
          <cell r="G33">
            <v>0</v>
          </cell>
          <cell r="H33">
            <v>0</v>
          </cell>
          <cell r="I33">
            <v>0</v>
          </cell>
          <cell r="J33">
            <v>0</v>
          </cell>
          <cell r="K33">
            <v>0</v>
          </cell>
          <cell r="L33">
            <v>0</v>
          </cell>
          <cell r="M33">
            <v>0</v>
          </cell>
          <cell r="N33">
            <v>10.5</v>
          </cell>
          <cell r="O33">
            <v>0</v>
          </cell>
          <cell r="P33">
            <v>0</v>
          </cell>
          <cell r="Q33">
            <v>0</v>
          </cell>
          <cell r="R33">
            <v>0</v>
          </cell>
          <cell r="S33">
            <v>14.2</v>
          </cell>
          <cell r="T33">
            <v>0</v>
          </cell>
          <cell r="U33">
            <v>0</v>
          </cell>
          <cell r="V33">
            <v>0</v>
          </cell>
          <cell r="W33">
            <v>0</v>
          </cell>
        </row>
        <row r="34">
          <cell r="G34">
            <v>0</v>
          </cell>
          <cell r="H34">
            <v>0</v>
          </cell>
          <cell r="I34">
            <v>81.5244</v>
          </cell>
          <cell r="J34">
            <v>0</v>
          </cell>
          <cell r="K34">
            <v>0</v>
          </cell>
          <cell r="L34">
            <v>0</v>
          </cell>
          <cell r="M34">
            <v>53.76</v>
          </cell>
          <cell r="N34">
            <v>0</v>
          </cell>
          <cell r="O34">
            <v>0</v>
          </cell>
          <cell r="P34">
            <v>0</v>
          </cell>
          <cell r="Q34">
            <v>53.76</v>
          </cell>
          <cell r="R34">
            <v>0</v>
          </cell>
          <cell r="S34">
            <v>0</v>
          </cell>
          <cell r="T34">
            <v>0</v>
          </cell>
          <cell r="U34">
            <v>54.55</v>
          </cell>
          <cell r="V34">
            <v>0</v>
          </cell>
          <cell r="W34">
            <v>0</v>
          </cell>
        </row>
        <row r="35">
          <cell r="G35">
            <v>0</v>
          </cell>
          <cell r="H35">
            <v>0</v>
          </cell>
          <cell r="I35">
            <v>0</v>
          </cell>
          <cell r="J35">
            <v>0</v>
          </cell>
          <cell r="K35">
            <v>0</v>
          </cell>
          <cell r="L35">
            <v>0</v>
          </cell>
          <cell r="M35">
            <v>0</v>
          </cell>
          <cell r="N35">
            <v>0</v>
          </cell>
          <cell r="O35">
            <v>91.05</v>
          </cell>
          <cell r="P35">
            <v>0</v>
          </cell>
          <cell r="Q35">
            <v>0</v>
          </cell>
          <cell r="R35">
            <v>0</v>
          </cell>
          <cell r="S35">
            <v>0</v>
          </cell>
          <cell r="T35">
            <v>0</v>
          </cell>
          <cell r="U35">
            <v>0</v>
          </cell>
          <cell r="V35">
            <v>0</v>
          </cell>
          <cell r="W35">
            <v>0</v>
          </cell>
        </row>
        <row r="36">
          <cell r="G36">
            <v>0</v>
          </cell>
          <cell r="H36">
            <v>0</v>
          </cell>
          <cell r="I36">
            <v>0</v>
          </cell>
          <cell r="J36">
            <v>0</v>
          </cell>
          <cell r="K36">
            <v>47.46</v>
          </cell>
          <cell r="L36">
            <v>0</v>
          </cell>
          <cell r="M36">
            <v>0</v>
          </cell>
          <cell r="N36">
            <v>0</v>
          </cell>
          <cell r="O36">
            <v>0</v>
          </cell>
          <cell r="P36">
            <v>0</v>
          </cell>
          <cell r="Q36">
            <v>0</v>
          </cell>
          <cell r="R36">
            <v>156.75</v>
          </cell>
          <cell r="S36">
            <v>0</v>
          </cell>
          <cell r="T36">
            <v>0</v>
          </cell>
          <cell r="U36">
            <v>0</v>
          </cell>
          <cell r="V36">
            <v>0</v>
          </cell>
          <cell r="W36">
            <v>71.2</v>
          </cell>
        </row>
        <row r="37">
          <cell r="G37">
            <v>0</v>
          </cell>
          <cell r="H37">
            <v>261.39999999999998</v>
          </cell>
          <cell r="I37">
            <v>0</v>
          </cell>
          <cell r="J37">
            <v>0</v>
          </cell>
          <cell r="K37">
            <v>0</v>
          </cell>
          <cell r="L37">
            <v>45.23</v>
          </cell>
          <cell r="M37">
            <v>0</v>
          </cell>
          <cell r="N37">
            <v>0</v>
          </cell>
          <cell r="O37">
            <v>149.55000000000001</v>
          </cell>
          <cell r="P37">
            <v>0</v>
          </cell>
          <cell r="Q37">
            <v>0</v>
          </cell>
          <cell r="R37">
            <v>0</v>
          </cell>
          <cell r="S37">
            <v>190</v>
          </cell>
          <cell r="T37">
            <v>0</v>
          </cell>
          <cell r="U37">
            <v>0</v>
          </cell>
          <cell r="V37">
            <v>225</v>
          </cell>
          <cell r="W37">
            <v>0</v>
          </cell>
        </row>
        <row r="38">
          <cell r="G38">
            <v>0</v>
          </cell>
          <cell r="H38">
            <v>0</v>
          </cell>
          <cell r="I38">
            <v>0</v>
          </cell>
          <cell r="J38">
            <v>0</v>
          </cell>
          <cell r="K38">
            <v>0</v>
          </cell>
          <cell r="L38">
            <v>0</v>
          </cell>
          <cell r="M38">
            <v>88.15</v>
          </cell>
          <cell r="N38">
            <v>0</v>
          </cell>
          <cell r="O38">
            <v>0</v>
          </cell>
          <cell r="P38">
            <v>0</v>
          </cell>
          <cell r="Q38">
            <v>73.38</v>
          </cell>
          <cell r="R38">
            <v>0</v>
          </cell>
          <cell r="S38">
            <v>0</v>
          </cell>
          <cell r="T38">
            <v>73.400000000000006</v>
          </cell>
          <cell r="U38">
            <v>0</v>
          </cell>
          <cell r="V38">
            <v>0</v>
          </cell>
          <cell r="W38">
            <v>0</v>
          </cell>
        </row>
        <row r="39">
          <cell r="G39">
            <v>0</v>
          </cell>
          <cell r="H39">
            <v>0</v>
          </cell>
          <cell r="I39">
            <v>0</v>
          </cell>
          <cell r="J39">
            <v>0</v>
          </cell>
          <cell r="K39">
            <v>0</v>
          </cell>
          <cell r="L39">
            <v>35.19</v>
          </cell>
          <cell r="M39">
            <v>0</v>
          </cell>
          <cell r="N39">
            <v>0</v>
          </cell>
          <cell r="O39">
            <v>0</v>
          </cell>
          <cell r="P39">
            <v>0</v>
          </cell>
          <cell r="Q39">
            <v>0</v>
          </cell>
          <cell r="R39">
            <v>0</v>
          </cell>
          <cell r="S39">
            <v>0</v>
          </cell>
          <cell r="T39">
            <v>31.7</v>
          </cell>
          <cell r="U39">
            <v>0</v>
          </cell>
          <cell r="V39">
            <v>0</v>
          </cell>
          <cell r="W39">
            <v>0</v>
          </cell>
        </row>
        <row r="40">
          <cell r="G40">
            <v>0</v>
          </cell>
          <cell r="H40">
            <v>0</v>
          </cell>
          <cell r="I40">
            <v>0</v>
          </cell>
          <cell r="J40">
            <v>18.12</v>
          </cell>
          <cell r="K40">
            <v>0</v>
          </cell>
          <cell r="L40">
            <v>0</v>
          </cell>
          <cell r="M40">
            <v>0</v>
          </cell>
          <cell r="N40">
            <v>0</v>
          </cell>
          <cell r="O40">
            <v>0</v>
          </cell>
          <cell r="P40">
            <v>0</v>
          </cell>
          <cell r="Q40">
            <v>0</v>
          </cell>
          <cell r="R40">
            <v>0</v>
          </cell>
          <cell r="S40">
            <v>0</v>
          </cell>
          <cell r="T40">
            <v>24.5</v>
          </cell>
          <cell r="U40">
            <v>0</v>
          </cell>
          <cell r="V40">
            <v>0</v>
          </cell>
          <cell r="W40">
            <v>0</v>
          </cell>
        </row>
        <row r="41">
          <cell r="G41">
            <v>0</v>
          </cell>
          <cell r="H41">
            <v>76.900000000000006</v>
          </cell>
          <cell r="I41">
            <v>0</v>
          </cell>
          <cell r="J41">
            <v>0</v>
          </cell>
          <cell r="K41">
            <v>0</v>
          </cell>
          <cell r="L41">
            <v>0</v>
          </cell>
          <cell r="M41">
            <v>0</v>
          </cell>
          <cell r="N41">
            <v>0</v>
          </cell>
          <cell r="O41">
            <v>105.76</v>
          </cell>
          <cell r="P41">
            <v>0</v>
          </cell>
          <cell r="Q41">
            <v>0</v>
          </cell>
          <cell r="R41">
            <v>0</v>
          </cell>
          <cell r="S41">
            <v>0</v>
          </cell>
          <cell r="T41">
            <v>91.65</v>
          </cell>
          <cell r="U41">
            <v>0</v>
          </cell>
          <cell r="V41">
            <v>0</v>
          </cell>
          <cell r="W41">
            <v>0</v>
          </cell>
        </row>
        <row r="42">
          <cell r="G42">
            <v>66.959999999999994</v>
          </cell>
          <cell r="H42">
            <v>0</v>
          </cell>
          <cell r="I42">
            <v>0</v>
          </cell>
          <cell r="J42">
            <v>0</v>
          </cell>
          <cell r="K42">
            <v>0</v>
          </cell>
          <cell r="L42">
            <v>0</v>
          </cell>
          <cell r="M42">
            <v>0</v>
          </cell>
          <cell r="N42">
            <v>50.96</v>
          </cell>
          <cell r="O42">
            <v>0</v>
          </cell>
          <cell r="P42">
            <v>0</v>
          </cell>
          <cell r="Q42">
            <v>0</v>
          </cell>
          <cell r="R42">
            <v>0</v>
          </cell>
          <cell r="S42">
            <v>45.11</v>
          </cell>
          <cell r="T42">
            <v>0</v>
          </cell>
          <cell r="U42">
            <v>0</v>
          </cell>
          <cell r="V42">
            <v>0</v>
          </cell>
          <cell r="W42">
            <v>0</v>
          </cell>
        </row>
        <row r="43">
          <cell r="G43">
            <v>0</v>
          </cell>
          <cell r="H43">
            <v>0</v>
          </cell>
          <cell r="I43">
            <v>0</v>
          </cell>
          <cell r="J43">
            <v>0</v>
          </cell>
          <cell r="K43">
            <v>79.234999999999999</v>
          </cell>
          <cell r="L43">
            <v>0</v>
          </cell>
          <cell r="M43">
            <v>0</v>
          </cell>
          <cell r="N43">
            <v>0</v>
          </cell>
          <cell r="O43">
            <v>62.01</v>
          </cell>
          <cell r="P43">
            <v>0</v>
          </cell>
          <cell r="Q43">
            <v>0</v>
          </cell>
          <cell r="R43">
            <v>51.314999999999998</v>
          </cell>
          <cell r="S43">
            <v>0</v>
          </cell>
          <cell r="T43">
            <v>0</v>
          </cell>
          <cell r="U43">
            <v>0</v>
          </cell>
          <cell r="V43">
            <v>0</v>
          </cell>
          <cell r="W43">
            <v>9.33</v>
          </cell>
        </row>
        <row r="44">
          <cell r="G44">
            <v>0</v>
          </cell>
          <cell r="H44">
            <v>50.85</v>
          </cell>
          <cell r="I44">
            <v>0</v>
          </cell>
          <cell r="J44">
            <v>0</v>
          </cell>
          <cell r="K44">
            <v>33.9</v>
          </cell>
          <cell r="L44">
            <v>0</v>
          </cell>
          <cell r="M44">
            <v>0</v>
          </cell>
          <cell r="N44">
            <v>42.75</v>
          </cell>
          <cell r="O44">
            <v>0</v>
          </cell>
          <cell r="P44">
            <v>0</v>
          </cell>
          <cell r="Q44">
            <v>0</v>
          </cell>
          <cell r="R44">
            <v>42.49</v>
          </cell>
          <cell r="S44">
            <v>0</v>
          </cell>
          <cell r="T44">
            <v>0</v>
          </cell>
          <cell r="U44">
            <v>0</v>
          </cell>
          <cell r="V44">
            <v>6.44</v>
          </cell>
          <cell r="W44">
            <v>0</v>
          </cell>
        </row>
        <row r="45">
          <cell r="G45">
            <v>0</v>
          </cell>
          <cell r="H45">
            <v>0</v>
          </cell>
          <cell r="I45">
            <v>0</v>
          </cell>
          <cell r="J45">
            <v>0</v>
          </cell>
          <cell r="K45">
            <v>0</v>
          </cell>
          <cell r="L45">
            <v>0</v>
          </cell>
          <cell r="M45">
            <v>0</v>
          </cell>
          <cell r="N45">
            <v>0</v>
          </cell>
          <cell r="O45">
            <v>0</v>
          </cell>
          <cell r="P45">
            <v>0</v>
          </cell>
          <cell r="Q45">
            <v>0</v>
          </cell>
          <cell r="R45">
            <v>0</v>
          </cell>
          <cell r="S45">
            <v>110.88</v>
          </cell>
          <cell r="T45">
            <v>0</v>
          </cell>
          <cell r="U45">
            <v>0</v>
          </cell>
          <cell r="V45">
            <v>0</v>
          </cell>
          <cell r="W45">
            <v>0</v>
          </cell>
        </row>
        <row r="46">
          <cell r="G46">
            <v>0</v>
          </cell>
          <cell r="H46">
            <v>0</v>
          </cell>
          <cell r="I46">
            <v>0</v>
          </cell>
          <cell r="J46">
            <v>0</v>
          </cell>
          <cell r="K46">
            <v>0</v>
          </cell>
          <cell r="L46">
            <v>40.81</v>
          </cell>
          <cell r="M46">
            <v>0</v>
          </cell>
          <cell r="N46">
            <v>0</v>
          </cell>
          <cell r="O46">
            <v>0</v>
          </cell>
          <cell r="P46">
            <v>33.39</v>
          </cell>
          <cell r="Q46">
            <v>0</v>
          </cell>
          <cell r="R46">
            <v>0</v>
          </cell>
          <cell r="S46">
            <v>0</v>
          </cell>
          <cell r="T46">
            <v>28.49</v>
          </cell>
          <cell r="U46">
            <v>0</v>
          </cell>
          <cell r="V46">
            <v>0</v>
          </cell>
          <cell r="W46">
            <v>0</v>
          </cell>
        </row>
        <row r="47">
          <cell r="G47">
            <v>0</v>
          </cell>
          <cell r="H47">
            <v>0</v>
          </cell>
          <cell r="I47">
            <v>130.02000000000001</v>
          </cell>
          <cell r="J47">
            <v>0</v>
          </cell>
          <cell r="K47">
            <v>0</v>
          </cell>
          <cell r="L47">
            <v>0</v>
          </cell>
          <cell r="M47">
            <v>0</v>
          </cell>
          <cell r="N47">
            <v>0</v>
          </cell>
          <cell r="O47">
            <v>75.599999999999994</v>
          </cell>
          <cell r="P47">
            <v>0</v>
          </cell>
          <cell r="Q47">
            <v>0</v>
          </cell>
          <cell r="R47">
            <v>87.2</v>
          </cell>
          <cell r="S47">
            <v>0</v>
          </cell>
          <cell r="T47">
            <v>0</v>
          </cell>
          <cell r="U47">
            <v>0</v>
          </cell>
          <cell r="V47">
            <v>0</v>
          </cell>
          <cell r="W47">
            <v>11.36</v>
          </cell>
        </row>
        <row r="48">
          <cell r="G48">
            <v>0</v>
          </cell>
          <cell r="H48">
            <v>0</v>
          </cell>
          <cell r="I48">
            <v>0</v>
          </cell>
          <cell r="J48">
            <v>0</v>
          </cell>
          <cell r="K48">
            <v>33.57</v>
          </cell>
          <cell r="L48">
            <v>0</v>
          </cell>
          <cell r="M48">
            <v>0</v>
          </cell>
          <cell r="N48">
            <v>0</v>
          </cell>
          <cell r="O48">
            <v>0</v>
          </cell>
          <cell r="P48">
            <v>0</v>
          </cell>
          <cell r="Q48">
            <v>0</v>
          </cell>
          <cell r="R48">
            <v>0</v>
          </cell>
          <cell r="S48">
            <v>0</v>
          </cell>
          <cell r="T48">
            <v>0</v>
          </cell>
          <cell r="U48">
            <v>0</v>
          </cell>
          <cell r="V48">
            <v>49.91</v>
          </cell>
          <cell r="W48">
            <v>0</v>
          </cell>
        </row>
        <row r="49">
          <cell r="G49">
            <v>0</v>
          </cell>
          <cell r="H49">
            <v>0</v>
          </cell>
          <cell r="I49">
            <v>0</v>
          </cell>
          <cell r="J49">
            <v>0</v>
          </cell>
          <cell r="K49">
            <v>0</v>
          </cell>
          <cell r="L49">
            <v>0</v>
          </cell>
          <cell r="M49">
            <v>120.12</v>
          </cell>
          <cell r="N49">
            <v>0</v>
          </cell>
          <cell r="O49">
            <v>0</v>
          </cell>
          <cell r="P49">
            <v>0</v>
          </cell>
          <cell r="Q49">
            <v>148.95500000000001</v>
          </cell>
          <cell r="R49">
            <v>0</v>
          </cell>
          <cell r="S49">
            <v>0</v>
          </cell>
          <cell r="T49">
            <v>0</v>
          </cell>
          <cell r="U49">
            <v>97.5</v>
          </cell>
          <cell r="V49">
            <v>0</v>
          </cell>
          <cell r="W49">
            <v>0</v>
          </cell>
        </row>
        <row r="50">
          <cell r="G50">
            <v>47.18</v>
          </cell>
          <cell r="H50">
            <v>0</v>
          </cell>
          <cell r="I50">
            <v>0</v>
          </cell>
          <cell r="J50">
            <v>0</v>
          </cell>
          <cell r="K50">
            <v>0</v>
          </cell>
          <cell r="L50">
            <v>0</v>
          </cell>
          <cell r="M50">
            <v>0</v>
          </cell>
          <cell r="N50">
            <v>0</v>
          </cell>
          <cell r="O50">
            <v>57.96</v>
          </cell>
          <cell r="P50">
            <v>0</v>
          </cell>
          <cell r="Q50">
            <v>0</v>
          </cell>
          <cell r="R50">
            <v>0</v>
          </cell>
          <cell r="S50">
            <v>59.2</v>
          </cell>
          <cell r="T50">
            <v>0</v>
          </cell>
          <cell r="U50">
            <v>0</v>
          </cell>
          <cell r="V50">
            <v>0</v>
          </cell>
          <cell r="W50">
            <v>0</v>
          </cell>
        </row>
        <row r="51">
          <cell r="G51">
            <v>0</v>
          </cell>
          <cell r="H51">
            <v>0</v>
          </cell>
          <cell r="I51">
            <v>0</v>
          </cell>
          <cell r="J51">
            <v>0</v>
          </cell>
          <cell r="K51">
            <v>0</v>
          </cell>
          <cell r="L51">
            <v>0</v>
          </cell>
          <cell r="M51">
            <v>606.6</v>
          </cell>
          <cell r="N51">
            <v>0</v>
          </cell>
          <cell r="O51">
            <v>0</v>
          </cell>
          <cell r="P51">
            <v>682.38</v>
          </cell>
          <cell r="Q51">
            <v>0</v>
          </cell>
          <cell r="R51">
            <v>0</v>
          </cell>
          <cell r="S51">
            <v>0</v>
          </cell>
          <cell r="T51">
            <v>1033.7</v>
          </cell>
          <cell r="U51">
            <v>0</v>
          </cell>
          <cell r="V51">
            <v>0</v>
          </cell>
          <cell r="W51">
            <v>0</v>
          </cell>
        </row>
        <row r="52">
          <cell r="G52">
            <v>0</v>
          </cell>
          <cell r="H52">
            <v>0</v>
          </cell>
          <cell r="I52">
            <v>0</v>
          </cell>
          <cell r="J52">
            <v>0</v>
          </cell>
          <cell r="K52">
            <v>0</v>
          </cell>
          <cell r="L52">
            <v>0</v>
          </cell>
          <cell r="M52">
            <v>0</v>
          </cell>
          <cell r="N52">
            <v>0</v>
          </cell>
          <cell r="O52">
            <v>0</v>
          </cell>
          <cell r="P52">
            <v>0</v>
          </cell>
          <cell r="Q52">
            <v>71.400000000000006</v>
          </cell>
          <cell r="R52">
            <v>0</v>
          </cell>
          <cell r="S52">
            <v>0</v>
          </cell>
          <cell r="T52">
            <v>0</v>
          </cell>
          <cell r="U52">
            <v>4</v>
          </cell>
          <cell r="V52">
            <v>0</v>
          </cell>
          <cell r="W52">
            <v>0</v>
          </cell>
        </row>
        <row r="53">
          <cell r="G53">
            <v>0</v>
          </cell>
          <cell r="H53">
            <v>0</v>
          </cell>
          <cell r="I53">
            <v>0</v>
          </cell>
          <cell r="J53">
            <v>0</v>
          </cell>
          <cell r="K53">
            <v>0</v>
          </cell>
          <cell r="L53">
            <v>0</v>
          </cell>
          <cell r="M53">
            <v>0</v>
          </cell>
          <cell r="N53">
            <v>0</v>
          </cell>
          <cell r="O53">
            <v>0</v>
          </cell>
          <cell r="P53">
            <v>0</v>
          </cell>
          <cell r="Q53">
            <v>0</v>
          </cell>
          <cell r="R53">
            <v>0</v>
          </cell>
          <cell r="S53">
            <v>6.657</v>
          </cell>
          <cell r="T53">
            <v>0</v>
          </cell>
          <cell r="U53">
            <v>0</v>
          </cell>
          <cell r="V53">
            <v>0</v>
          </cell>
          <cell r="W53">
            <v>0</v>
          </cell>
        </row>
        <row r="54">
          <cell r="G54">
            <v>144.66999999999999</v>
          </cell>
          <cell r="H54">
            <v>0</v>
          </cell>
          <cell r="I54">
            <v>0</v>
          </cell>
          <cell r="J54">
            <v>0</v>
          </cell>
          <cell r="K54">
            <v>0</v>
          </cell>
          <cell r="L54">
            <v>0</v>
          </cell>
          <cell r="M54">
            <v>130.79</v>
          </cell>
          <cell r="N54">
            <v>0</v>
          </cell>
          <cell r="O54">
            <v>0</v>
          </cell>
          <cell r="P54">
            <v>0</v>
          </cell>
          <cell r="Q54">
            <v>107.01</v>
          </cell>
          <cell r="R54">
            <v>0</v>
          </cell>
          <cell r="S54">
            <v>0</v>
          </cell>
          <cell r="T54">
            <v>0</v>
          </cell>
          <cell r="U54">
            <v>0</v>
          </cell>
          <cell r="V54">
            <v>24.27</v>
          </cell>
          <cell r="W54">
            <v>0</v>
          </cell>
        </row>
        <row r="55">
          <cell r="G55">
            <v>0</v>
          </cell>
          <cell r="H55">
            <v>0</v>
          </cell>
          <cell r="I55">
            <v>0</v>
          </cell>
          <cell r="J55">
            <v>0</v>
          </cell>
          <cell r="K55">
            <v>0</v>
          </cell>
          <cell r="L55">
            <v>0</v>
          </cell>
          <cell r="M55">
            <v>101.904</v>
          </cell>
          <cell r="N55">
            <v>0</v>
          </cell>
          <cell r="O55">
            <v>0</v>
          </cell>
          <cell r="P55">
            <v>0</v>
          </cell>
          <cell r="Q55">
            <v>0</v>
          </cell>
          <cell r="R55">
            <v>0</v>
          </cell>
          <cell r="S55">
            <v>0</v>
          </cell>
          <cell r="T55">
            <v>130.84</v>
          </cell>
          <cell r="U55">
            <v>0</v>
          </cell>
          <cell r="V55">
            <v>0</v>
          </cell>
          <cell r="W55">
            <v>0</v>
          </cell>
        </row>
        <row r="56">
          <cell r="G56">
            <v>0</v>
          </cell>
          <cell r="H56">
            <v>0</v>
          </cell>
          <cell r="I56">
            <v>0</v>
          </cell>
          <cell r="J56">
            <v>336</v>
          </cell>
          <cell r="K56">
            <v>0</v>
          </cell>
          <cell r="L56">
            <v>0</v>
          </cell>
          <cell r="M56">
            <v>0</v>
          </cell>
          <cell r="N56">
            <v>0</v>
          </cell>
          <cell r="O56">
            <v>0</v>
          </cell>
          <cell r="P56">
            <v>0</v>
          </cell>
          <cell r="Q56">
            <v>0</v>
          </cell>
          <cell r="R56">
            <v>0</v>
          </cell>
          <cell r="S56">
            <v>0</v>
          </cell>
          <cell r="T56">
            <v>0</v>
          </cell>
          <cell r="U56">
            <v>0</v>
          </cell>
          <cell r="V56">
            <v>269</v>
          </cell>
          <cell r="W56">
            <v>0</v>
          </cell>
        </row>
        <row r="57">
          <cell r="G57">
            <v>0</v>
          </cell>
          <cell r="H57">
            <v>0</v>
          </cell>
          <cell r="I57">
            <v>0</v>
          </cell>
          <cell r="J57">
            <v>0</v>
          </cell>
          <cell r="K57">
            <v>0</v>
          </cell>
          <cell r="L57">
            <v>0</v>
          </cell>
          <cell r="M57">
            <v>0</v>
          </cell>
          <cell r="N57">
            <v>0</v>
          </cell>
          <cell r="O57">
            <v>0</v>
          </cell>
          <cell r="P57">
            <v>0</v>
          </cell>
          <cell r="Q57">
            <v>100.3</v>
          </cell>
          <cell r="R57">
            <v>0</v>
          </cell>
          <cell r="S57">
            <v>0</v>
          </cell>
          <cell r="T57">
            <v>0</v>
          </cell>
          <cell r="U57">
            <v>65</v>
          </cell>
          <cell r="V57">
            <v>0</v>
          </cell>
          <cell r="W57">
            <v>0</v>
          </cell>
        </row>
        <row r="58">
          <cell r="G58">
            <v>0</v>
          </cell>
          <cell r="H58">
            <v>0</v>
          </cell>
          <cell r="I58">
            <v>0</v>
          </cell>
          <cell r="J58">
            <v>181.9</v>
          </cell>
          <cell r="K58">
            <v>0</v>
          </cell>
          <cell r="L58">
            <v>0</v>
          </cell>
          <cell r="M58">
            <v>0</v>
          </cell>
          <cell r="N58">
            <v>0</v>
          </cell>
          <cell r="O58">
            <v>181.59</v>
          </cell>
          <cell r="P58">
            <v>0</v>
          </cell>
          <cell r="Q58">
            <v>0</v>
          </cell>
          <cell r="R58">
            <v>0</v>
          </cell>
          <cell r="S58">
            <v>135</v>
          </cell>
          <cell r="T58">
            <v>0</v>
          </cell>
          <cell r="U58">
            <v>0</v>
          </cell>
          <cell r="V58">
            <v>19.600000000000001</v>
          </cell>
          <cell r="W58">
            <v>0</v>
          </cell>
        </row>
        <row r="59">
          <cell r="G59">
            <v>0</v>
          </cell>
          <cell r="H59">
            <v>46.08</v>
          </cell>
          <cell r="I59">
            <v>0</v>
          </cell>
          <cell r="J59">
            <v>0</v>
          </cell>
          <cell r="K59">
            <v>0</v>
          </cell>
          <cell r="L59">
            <v>0</v>
          </cell>
          <cell r="M59">
            <v>65.16</v>
          </cell>
          <cell r="N59">
            <v>0</v>
          </cell>
          <cell r="O59">
            <v>0</v>
          </cell>
          <cell r="P59">
            <v>0</v>
          </cell>
          <cell r="Q59">
            <v>0</v>
          </cell>
          <cell r="R59">
            <v>0</v>
          </cell>
          <cell r="S59">
            <v>0</v>
          </cell>
          <cell r="T59">
            <v>0</v>
          </cell>
          <cell r="U59">
            <v>0</v>
          </cell>
          <cell r="V59">
            <v>0</v>
          </cell>
          <cell r="W59">
            <v>0</v>
          </cell>
        </row>
        <row r="60">
          <cell r="G60">
            <v>0</v>
          </cell>
          <cell r="H60">
            <v>219.12</v>
          </cell>
          <cell r="I60">
            <v>0</v>
          </cell>
          <cell r="J60">
            <v>0</v>
          </cell>
          <cell r="K60">
            <v>0</v>
          </cell>
          <cell r="L60">
            <v>0</v>
          </cell>
          <cell r="M60">
            <v>120.51</v>
          </cell>
          <cell r="N60">
            <v>0</v>
          </cell>
          <cell r="O60">
            <v>0</v>
          </cell>
          <cell r="P60">
            <v>100.425</v>
          </cell>
          <cell r="Q60">
            <v>0</v>
          </cell>
          <cell r="R60">
            <v>0</v>
          </cell>
          <cell r="S60">
            <v>0</v>
          </cell>
          <cell r="T60">
            <v>0</v>
          </cell>
          <cell r="U60">
            <v>13.5</v>
          </cell>
          <cell r="V60">
            <v>0</v>
          </cell>
          <cell r="W60">
            <v>0</v>
          </cell>
        </row>
        <row r="61">
          <cell r="G61">
            <v>0</v>
          </cell>
          <cell r="H61">
            <v>0</v>
          </cell>
          <cell r="I61">
            <v>0</v>
          </cell>
          <cell r="J61">
            <v>0</v>
          </cell>
          <cell r="K61">
            <v>0</v>
          </cell>
          <cell r="L61">
            <v>0</v>
          </cell>
          <cell r="M61">
            <v>362.4</v>
          </cell>
          <cell r="N61">
            <v>0</v>
          </cell>
          <cell r="O61">
            <v>0</v>
          </cell>
          <cell r="P61">
            <v>0</v>
          </cell>
          <cell r="Q61">
            <v>0</v>
          </cell>
          <cell r="R61">
            <v>0</v>
          </cell>
          <cell r="S61">
            <v>0</v>
          </cell>
          <cell r="T61">
            <v>290</v>
          </cell>
          <cell r="U61">
            <v>0</v>
          </cell>
          <cell r="V61">
            <v>0</v>
          </cell>
          <cell r="W61">
            <v>0</v>
          </cell>
        </row>
        <row r="62">
          <cell r="G62">
            <v>0</v>
          </cell>
          <cell r="H62">
            <v>0</v>
          </cell>
          <cell r="I62">
            <v>0</v>
          </cell>
          <cell r="J62">
            <v>0</v>
          </cell>
          <cell r="K62">
            <v>0</v>
          </cell>
          <cell r="L62">
            <v>0</v>
          </cell>
          <cell r="M62">
            <v>0</v>
          </cell>
          <cell r="N62">
            <v>0</v>
          </cell>
          <cell r="O62">
            <v>0</v>
          </cell>
          <cell r="P62">
            <v>264.75</v>
          </cell>
          <cell r="Q62">
            <v>0</v>
          </cell>
          <cell r="R62">
            <v>0</v>
          </cell>
          <cell r="S62">
            <v>0</v>
          </cell>
          <cell r="T62">
            <v>0</v>
          </cell>
          <cell r="U62">
            <v>0</v>
          </cell>
          <cell r="V62">
            <v>0</v>
          </cell>
          <cell r="W62">
            <v>0</v>
          </cell>
        </row>
        <row r="63">
          <cell r="G63">
            <v>0</v>
          </cell>
          <cell r="H63">
            <v>0</v>
          </cell>
          <cell r="I63">
            <v>0</v>
          </cell>
          <cell r="J63">
            <v>0</v>
          </cell>
          <cell r="K63">
            <v>0</v>
          </cell>
          <cell r="L63">
            <v>0</v>
          </cell>
          <cell r="M63">
            <v>0</v>
          </cell>
          <cell r="N63">
            <v>701.68154000000004</v>
          </cell>
          <cell r="O63">
            <v>0</v>
          </cell>
          <cell r="P63">
            <v>0</v>
          </cell>
          <cell r="Q63">
            <v>0</v>
          </cell>
          <cell r="R63">
            <v>278.89999999999998</v>
          </cell>
          <cell r="S63">
            <v>0</v>
          </cell>
          <cell r="T63">
            <v>0</v>
          </cell>
          <cell r="U63">
            <v>0</v>
          </cell>
          <cell r="V63">
            <v>0</v>
          </cell>
          <cell r="W63">
            <v>220.095</v>
          </cell>
        </row>
        <row r="64">
          <cell r="G64">
            <v>0</v>
          </cell>
          <cell r="H64">
            <v>0</v>
          </cell>
          <cell r="I64">
            <v>0</v>
          </cell>
          <cell r="J64">
            <v>0</v>
          </cell>
          <cell r="K64">
            <v>200.6</v>
          </cell>
          <cell r="L64">
            <v>0</v>
          </cell>
          <cell r="M64">
            <v>0</v>
          </cell>
          <cell r="N64">
            <v>0</v>
          </cell>
          <cell r="O64">
            <v>0</v>
          </cell>
          <cell r="P64">
            <v>0</v>
          </cell>
          <cell r="Q64">
            <v>0</v>
          </cell>
          <cell r="R64">
            <v>0</v>
          </cell>
          <cell r="S64">
            <v>0</v>
          </cell>
          <cell r="T64">
            <v>0</v>
          </cell>
          <cell r="U64">
            <v>0</v>
          </cell>
          <cell r="V64">
            <v>0</v>
          </cell>
          <cell r="W64">
            <v>0</v>
          </cell>
        </row>
        <row r="65">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row>
        <row r="66">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row>
        <row r="67">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row>
        <row r="68">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row>
        <row r="69">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row>
        <row r="70">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row>
        <row r="71">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row>
        <row r="72">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row>
        <row r="73">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row>
        <row r="74">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row>
        <row r="75">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row>
        <row r="76">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row>
        <row r="77">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row>
        <row r="78">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row>
        <row r="79">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row>
        <row r="80">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row>
        <row r="81">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row>
        <row r="82">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row>
        <row r="83">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row>
        <row r="84">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row>
        <row r="85">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row>
        <row r="86">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row>
        <row r="88">
          <cell r="O88">
            <v>1323.4299999999998</v>
          </cell>
        </row>
        <row r="89">
          <cell r="G89">
            <v>831.14</v>
          </cell>
          <cell r="H89">
            <v>654.34999999999991</v>
          </cell>
          <cell r="I89">
            <v>556.5444</v>
          </cell>
          <cell r="J89">
            <v>636.62</v>
          </cell>
          <cell r="K89">
            <v>394.76499999999999</v>
          </cell>
          <cell r="L89">
            <v>281.39999999999998</v>
          </cell>
          <cell r="M89">
            <v>2167.8340000000003</v>
          </cell>
          <cell r="N89">
            <v>1019.8515400000001</v>
          </cell>
          <cell r="O89">
            <v>1323.4299999999998</v>
          </cell>
          <cell r="P89">
            <v>1368.425</v>
          </cell>
          <cell r="Q89">
            <v>1056.6949999999999</v>
          </cell>
          <cell r="R89">
            <v>962.15700000000004</v>
          </cell>
          <cell r="S89">
            <v>757.40200000000016</v>
          </cell>
          <cell r="T89">
            <v>2113.3969999999999</v>
          </cell>
          <cell r="U89">
            <v>1164.0899999999999</v>
          </cell>
          <cell r="V89">
            <v>1210.8179999999998</v>
          </cell>
          <cell r="W89">
            <v>534.27499999999998</v>
          </cell>
        </row>
        <row r="90">
          <cell r="G90">
            <v>6</v>
          </cell>
          <cell r="H90">
            <v>5</v>
          </cell>
          <cell r="I90">
            <v>3</v>
          </cell>
          <cell r="J90">
            <v>5</v>
          </cell>
          <cell r="K90">
            <v>5</v>
          </cell>
          <cell r="L90">
            <v>7</v>
          </cell>
          <cell r="M90">
            <v>12</v>
          </cell>
          <cell r="N90">
            <v>6</v>
          </cell>
          <cell r="O90">
            <v>14</v>
          </cell>
          <cell r="P90">
            <v>7</v>
          </cell>
          <cell r="Q90">
            <v>11</v>
          </cell>
          <cell r="R90">
            <v>9</v>
          </cell>
          <cell r="S90">
            <v>11</v>
          </cell>
          <cell r="T90">
            <v>13</v>
          </cell>
          <cell r="U90">
            <v>10</v>
          </cell>
          <cell r="V90">
            <v>10</v>
          </cell>
          <cell r="W90">
            <v>7</v>
          </cell>
        </row>
        <row r="91">
          <cell r="G91">
            <v>868.59999999999991</v>
          </cell>
          <cell r="H91">
            <v>711.9</v>
          </cell>
          <cell r="I91">
            <v>737.8</v>
          </cell>
          <cell r="J91">
            <v>831.3</v>
          </cell>
          <cell r="K91">
            <v>711.90000000000009</v>
          </cell>
          <cell r="L91">
            <v>578.79999999999995</v>
          </cell>
          <cell r="M91">
            <v>2776.1</v>
          </cell>
          <cell r="N91">
            <v>1062.0999999999999</v>
          </cell>
          <cell r="O91">
            <v>1690.6999999999998</v>
          </cell>
          <cell r="P91">
            <v>1870.5</v>
          </cell>
          <cell r="Q91">
            <v>1270.8</v>
          </cell>
          <cell r="R91">
            <v>1422.5</v>
          </cell>
          <cell r="S91">
            <v>1122.8</v>
          </cell>
          <cell r="T91">
            <v>1943.5500000000002</v>
          </cell>
          <cell r="U91">
            <v>1516.1</v>
          </cell>
          <cell r="V91">
            <v>2151.9</v>
          </cell>
          <cell r="W91">
            <v>1137.4000000000001</v>
          </cell>
        </row>
        <row r="92">
          <cell r="G92">
            <v>0.87345546424331155</v>
          </cell>
          <cell r="H92">
            <v>0.84476013191025456</v>
          </cell>
          <cell r="I92">
            <v>0.8961052571814071</v>
          </cell>
          <cell r="J92">
            <v>0.66833229136744177</v>
          </cell>
          <cell r="K92">
            <v>0.55611799456704969</v>
          </cell>
          <cell r="L92">
            <v>0.659251402297091</v>
          </cell>
          <cell r="M92">
            <v>0.8430554997333547</v>
          </cell>
          <cell r="N92">
            <v>0.81711951525078541</v>
          </cell>
          <cell r="O92">
            <v>0.79643322976466036</v>
          </cell>
          <cell r="P92">
            <v>0.75473657851087617</v>
          </cell>
          <cell r="Q92">
            <v>0.83745668963235242</v>
          </cell>
          <cell r="R92">
            <v>0.76629214353790642</v>
          </cell>
          <cell r="S92">
            <v>0.70584406962720836</v>
          </cell>
          <cell r="T92">
            <v>0.83206602234851001</v>
          </cell>
          <cell r="U92">
            <v>0.63352558191497654</v>
          </cell>
          <cell r="V92">
            <v>0.51165047580917056</v>
          </cell>
          <cell r="W92">
            <v>0.48597660351295929</v>
          </cell>
        </row>
      </sheetData>
      <sheetData sheetId="37" refreshError="1">
        <row r="5">
          <cell r="M5" t="str">
            <v>Albania</v>
          </cell>
          <cell r="S5">
            <v>42360000</v>
          </cell>
          <cell r="X5">
            <v>45040000</v>
          </cell>
          <cell r="AB5">
            <v>28000000</v>
          </cell>
        </row>
        <row r="6">
          <cell r="M6" t="str">
            <v>Armenia</v>
          </cell>
          <cell r="V6">
            <v>109350000</v>
          </cell>
          <cell r="AA6">
            <v>69000000</v>
          </cell>
          <cell r="AE6">
            <v>23000000</v>
          </cell>
        </row>
        <row r="7">
          <cell r="M7" t="str">
            <v>Azerbaijan</v>
          </cell>
          <cell r="V7">
            <v>93600000</v>
          </cell>
          <cell r="AA7">
            <v>67580000</v>
          </cell>
        </row>
        <row r="8">
          <cell r="M8" t="str">
            <v>Bangladesh</v>
          </cell>
          <cell r="P8">
            <v>345000000</v>
          </cell>
          <cell r="AC8">
            <v>400330000</v>
          </cell>
        </row>
        <row r="9">
          <cell r="M9" t="str">
            <v>Benin</v>
          </cell>
          <cell r="S9">
            <v>51890000</v>
          </cell>
          <cell r="V9">
            <v>27180000</v>
          </cell>
          <cell r="Z9">
            <v>27000000</v>
          </cell>
          <cell r="AE9">
            <v>6190000</v>
          </cell>
        </row>
        <row r="10">
          <cell r="M10" t="str">
            <v>Bolivia</v>
          </cell>
          <cell r="N10">
            <v>163260000</v>
          </cell>
          <cell r="T10">
            <v>100960000</v>
          </cell>
          <cell r="X10">
            <v>100960000</v>
          </cell>
        </row>
        <row r="11">
          <cell r="M11" t="str">
            <v>Burkina Faso</v>
          </cell>
          <cell r="S11">
            <v>53040000</v>
          </cell>
          <cell r="V11">
            <v>39780000</v>
          </cell>
          <cell r="Y11">
            <v>39120000</v>
          </cell>
          <cell r="AC11">
            <v>24080000</v>
          </cell>
        </row>
        <row r="12">
          <cell r="M12" t="str">
            <v>Burundi</v>
          </cell>
          <cell r="Q12">
            <v>42700000</v>
          </cell>
          <cell r="AD12">
            <v>69300000</v>
          </cell>
        </row>
        <row r="13">
          <cell r="M13" t="str">
            <v>Cambodia</v>
          </cell>
          <cell r="T13">
            <v>84000000</v>
          </cell>
          <cell r="Y13">
            <v>58500000</v>
          </cell>
        </row>
        <row r="14">
          <cell r="M14" t="str">
            <v>Cameroon</v>
          </cell>
          <cell r="W14">
            <v>162120000</v>
          </cell>
          <cell r="Z14">
            <v>111420000</v>
          </cell>
          <cell r="AE14">
            <v>18570000</v>
          </cell>
        </row>
        <row r="15">
          <cell r="M15" t="str">
            <v>Cape Verde</v>
          </cell>
          <cell r="AB15">
            <v>8640000</v>
          </cell>
        </row>
        <row r="16">
          <cell r="M16" t="str">
            <v>Central African Rep.</v>
          </cell>
          <cell r="X16">
            <v>49440000</v>
          </cell>
        </row>
        <row r="17">
          <cell r="M17" t="str">
            <v>Chad</v>
          </cell>
          <cell r="U17">
            <v>49560000</v>
          </cell>
          <cell r="Z17">
            <v>47600000</v>
          </cell>
          <cell r="AE17">
            <v>25200000</v>
          </cell>
        </row>
        <row r="18">
          <cell r="M18" t="str">
            <v>Congo Dem. Republic</v>
          </cell>
          <cell r="AB18">
            <v>580000000</v>
          </cell>
        </row>
        <row r="19">
          <cell r="M19" t="str">
            <v>Congo, Repblic of</v>
          </cell>
          <cell r="V19">
            <v>69480000</v>
          </cell>
          <cell r="AD19">
            <v>54990000</v>
          </cell>
        </row>
        <row r="20">
          <cell r="M20" t="str">
            <v>Cote d'Ivoire</v>
          </cell>
          <cell r="T20">
            <v>333480000</v>
          </cell>
          <cell r="X20">
            <v>285840000</v>
          </cell>
          <cell r="AB20">
            <v>292680000</v>
          </cell>
        </row>
        <row r="21">
          <cell r="M21" t="str">
            <v>Djibouti</v>
          </cell>
          <cell r="Y21">
            <v>19082000</v>
          </cell>
        </row>
        <row r="22">
          <cell r="M22" t="str">
            <v>Dominica</v>
          </cell>
          <cell r="AC22">
            <v>7688000</v>
          </cell>
        </row>
        <row r="23">
          <cell r="M23" t="str">
            <v>Equatorial Guinea</v>
          </cell>
          <cell r="S23">
            <v>12880000</v>
          </cell>
        </row>
        <row r="24">
          <cell r="M24" t="str">
            <v>Ethiopia</v>
          </cell>
          <cell r="V24">
            <v>88470000</v>
          </cell>
          <cell r="AA24">
            <v>100277000</v>
          </cell>
        </row>
        <row r="25">
          <cell r="M25" t="str">
            <v>Fyr Macedonia</v>
          </cell>
          <cell r="W25">
            <v>54560000</v>
          </cell>
          <cell r="Z25">
            <v>10335000</v>
          </cell>
        </row>
        <row r="26">
          <cell r="M26" t="str">
            <v>Gambia, The</v>
          </cell>
          <cell r="N26">
            <v>20520000</v>
          </cell>
          <cell r="X26">
            <v>20610000</v>
          </cell>
          <cell r="AB26">
            <v>20220000</v>
          </cell>
        </row>
        <row r="27">
          <cell r="M27" t="str">
            <v>Georgia</v>
          </cell>
          <cell r="V27">
            <v>172050000</v>
          </cell>
          <cell r="AA27">
            <v>108000000</v>
          </cell>
          <cell r="AD27">
            <v>98000000</v>
          </cell>
        </row>
        <row r="28">
          <cell r="M28" t="str">
            <v>Ghana</v>
          </cell>
          <cell r="N28">
            <v>388550000</v>
          </cell>
          <cell r="U28">
            <v>164400000</v>
          </cell>
          <cell r="Y28">
            <v>228800000</v>
          </cell>
          <cell r="AC28">
            <v>184500000</v>
          </cell>
        </row>
        <row r="29">
          <cell r="M29" t="str">
            <v>Guinea</v>
          </cell>
          <cell r="Q29">
            <v>57900000</v>
          </cell>
          <cell r="W29">
            <v>70800000</v>
          </cell>
          <cell r="AA29">
            <v>64260000</v>
          </cell>
        </row>
        <row r="30">
          <cell r="M30" t="str">
            <v>Guinea-Bissau</v>
          </cell>
          <cell r="U30">
            <v>10500000</v>
          </cell>
          <cell r="Z30">
            <v>14200000</v>
          </cell>
        </row>
        <row r="31">
          <cell r="M31" t="str">
            <v>Guyana</v>
          </cell>
          <cell r="P31">
            <v>81524400</v>
          </cell>
          <cell r="T31">
            <v>53760000</v>
          </cell>
          <cell r="X31">
            <v>53760000</v>
          </cell>
          <cell r="AB31">
            <v>54550000</v>
          </cell>
        </row>
        <row r="32">
          <cell r="M32" t="str">
            <v>Haiti</v>
          </cell>
          <cell r="V32">
            <v>91050000</v>
          </cell>
        </row>
        <row r="33">
          <cell r="M33" t="str">
            <v>Honduras</v>
          </cell>
          <cell r="R33">
            <v>47460000</v>
          </cell>
          <cell r="Y33">
            <v>156750000</v>
          </cell>
          <cell r="AD33">
            <v>71200000</v>
          </cell>
        </row>
        <row r="34">
          <cell r="M34" t="str">
            <v>Kenya</v>
          </cell>
          <cell r="O34">
            <v>261400000</v>
          </cell>
          <cell r="S34">
            <v>45230000</v>
          </cell>
          <cell r="V34">
            <v>149550000</v>
          </cell>
          <cell r="Z34">
            <v>190000000</v>
          </cell>
          <cell r="AC34">
            <v>225000000</v>
          </cell>
        </row>
        <row r="35">
          <cell r="M35" t="str">
            <v>Kyrgyz Republic</v>
          </cell>
          <cell r="T35">
            <v>88150000</v>
          </cell>
          <cell r="X35">
            <v>73380000</v>
          </cell>
          <cell r="AA35">
            <v>73400000</v>
          </cell>
          <cell r="AE35">
            <v>8880000</v>
          </cell>
        </row>
        <row r="36">
          <cell r="M36" t="str">
            <v>Lao People's Dem Rep</v>
          </cell>
          <cell r="S36">
            <v>35190000</v>
          </cell>
          <cell r="AA36">
            <v>31700000</v>
          </cell>
        </row>
        <row r="37">
          <cell r="M37" t="str">
            <v>Lesotho</v>
          </cell>
          <cell r="Q37">
            <v>18120000</v>
          </cell>
          <cell r="AA37">
            <v>24500000</v>
          </cell>
        </row>
        <row r="38">
          <cell r="M38" t="str">
            <v>Madagascar</v>
          </cell>
          <cell r="O38">
            <v>76900000</v>
          </cell>
          <cell r="V38">
            <v>105760000</v>
          </cell>
          <cell r="AA38">
            <v>91650000</v>
          </cell>
        </row>
        <row r="39">
          <cell r="M39" t="str">
            <v>Malawi</v>
          </cell>
          <cell r="N39">
            <v>66960000</v>
          </cell>
          <cell r="U39">
            <v>50960000</v>
          </cell>
          <cell r="Z39">
            <v>45110000</v>
          </cell>
          <cell r="AE39">
            <v>38170000</v>
          </cell>
        </row>
        <row r="40">
          <cell r="M40" t="str">
            <v>Mali</v>
          </cell>
          <cell r="R40">
            <v>79235000</v>
          </cell>
          <cell r="V40">
            <v>62010000</v>
          </cell>
          <cell r="Y40">
            <v>51315000</v>
          </cell>
          <cell r="AD40">
            <v>9330000</v>
          </cell>
        </row>
        <row r="41">
          <cell r="M41" t="str">
            <v>Mauritania</v>
          </cell>
          <cell r="O41">
            <v>50850000</v>
          </cell>
          <cell r="R41">
            <v>33900000</v>
          </cell>
          <cell r="U41">
            <v>42750000</v>
          </cell>
          <cell r="Y41">
            <v>42490000</v>
          </cell>
          <cell r="AC41">
            <v>6440000</v>
          </cell>
        </row>
        <row r="42">
          <cell r="M42" t="str">
            <v>Moldova</v>
          </cell>
          <cell r="Z42">
            <v>110880000</v>
          </cell>
        </row>
        <row r="43">
          <cell r="M43" t="str">
            <v>Mongolia</v>
          </cell>
          <cell r="S43">
            <v>40810000</v>
          </cell>
          <cell r="W43">
            <v>33390000</v>
          </cell>
          <cell r="AA43">
            <v>28490000</v>
          </cell>
        </row>
        <row r="44">
          <cell r="M44" t="str">
            <v>Mozambique</v>
          </cell>
          <cell r="P44">
            <v>130020000</v>
          </cell>
          <cell r="V44">
            <v>75600000</v>
          </cell>
          <cell r="Y44">
            <v>87200000</v>
          </cell>
          <cell r="AD44">
            <v>11360000</v>
          </cell>
        </row>
        <row r="45">
          <cell r="M45" t="str">
            <v>Nepal</v>
          </cell>
          <cell r="R45">
            <v>33570000</v>
          </cell>
          <cell r="AC45">
            <v>49910000</v>
          </cell>
        </row>
        <row r="46">
          <cell r="M46" t="str">
            <v>Nicaragua</v>
          </cell>
          <cell r="T46">
            <v>120120000</v>
          </cell>
          <cell r="X46">
            <v>148955000</v>
          </cell>
          <cell r="AB46">
            <v>97500000</v>
          </cell>
        </row>
        <row r="47">
          <cell r="M47" t="str">
            <v>Niger</v>
          </cell>
          <cell r="N47">
            <v>47180000</v>
          </cell>
          <cell r="V47">
            <v>57960000</v>
          </cell>
          <cell r="Z47">
            <v>59200000</v>
          </cell>
          <cell r="AE47">
            <v>26320000</v>
          </cell>
        </row>
        <row r="48">
          <cell r="M48" t="str">
            <v>Pakistan</v>
          </cell>
          <cell r="T48">
            <v>606600000</v>
          </cell>
          <cell r="W48">
            <v>682380000</v>
          </cell>
          <cell r="AA48">
            <v>1033700000</v>
          </cell>
        </row>
        <row r="49">
          <cell r="M49" t="str">
            <v>Rwanda</v>
          </cell>
          <cell r="X49">
            <v>71400000</v>
          </cell>
          <cell r="AB49">
            <v>4000000</v>
          </cell>
        </row>
        <row r="50">
          <cell r="M50" t="str">
            <v>Sao Tome &amp; Principe</v>
          </cell>
          <cell r="Z50">
            <v>6657000</v>
          </cell>
          <cell r="AE50">
            <v>2960000</v>
          </cell>
        </row>
        <row r="51">
          <cell r="M51" t="str">
            <v>Senegal</v>
          </cell>
          <cell r="N51">
            <v>144670000</v>
          </cell>
          <cell r="T51">
            <v>130790000</v>
          </cell>
          <cell r="X51">
            <v>107010000</v>
          </cell>
          <cell r="AC51">
            <v>24270000</v>
          </cell>
        </row>
        <row r="52">
          <cell r="M52" t="str">
            <v>Sierra Leone</v>
          </cell>
          <cell r="T52">
            <v>101904000</v>
          </cell>
          <cell r="AA52">
            <v>130840000</v>
          </cell>
        </row>
        <row r="53">
          <cell r="M53" t="str">
            <v>Sri lanka</v>
          </cell>
          <cell r="Q53">
            <v>336000000</v>
          </cell>
          <cell r="AC53">
            <v>269000000</v>
          </cell>
        </row>
        <row r="54">
          <cell r="M54" t="str">
            <v>Tajikistan</v>
          </cell>
          <cell r="X54">
            <v>100300000</v>
          </cell>
          <cell r="AB54">
            <v>65000000</v>
          </cell>
        </row>
        <row r="55">
          <cell r="M55" t="str">
            <v>Tanzania</v>
          </cell>
          <cell r="Q55">
            <v>181900000</v>
          </cell>
          <cell r="V55">
            <v>181590000</v>
          </cell>
          <cell r="Z55">
            <v>135000000</v>
          </cell>
          <cell r="AC55">
            <v>19600000</v>
          </cell>
        </row>
        <row r="56">
          <cell r="M56" t="str">
            <v>Togo</v>
          </cell>
          <cell r="O56">
            <v>46080000</v>
          </cell>
          <cell r="T56">
            <v>65160000</v>
          </cell>
        </row>
        <row r="57">
          <cell r="M57" t="str">
            <v>Uganda</v>
          </cell>
          <cell r="O57">
            <v>219120000</v>
          </cell>
          <cell r="T57">
            <v>120510000</v>
          </cell>
          <cell r="W57">
            <v>100425000</v>
          </cell>
          <cell r="AB57">
            <v>13500000</v>
          </cell>
        </row>
        <row r="58">
          <cell r="M58" t="str">
            <v>Vietnam</v>
          </cell>
          <cell r="T58">
            <v>362400000</v>
          </cell>
          <cell r="AA58">
            <v>290000000</v>
          </cell>
        </row>
        <row r="59">
          <cell r="M59" t="str">
            <v>Yemen</v>
          </cell>
          <cell r="W59">
            <v>264750000</v>
          </cell>
        </row>
        <row r="60">
          <cell r="M60" t="str">
            <v>Zambia</v>
          </cell>
          <cell r="U60">
            <v>701681540</v>
          </cell>
          <cell r="Y60">
            <v>278900000</v>
          </cell>
          <cell r="AD60">
            <v>220095000</v>
          </cell>
        </row>
        <row r="61">
          <cell r="M61" t="str">
            <v>Zimbabwe</v>
          </cell>
          <cell r="R61">
            <v>200600000</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WEO Prices"/>
      <sheetName val="Exp Sheet"/>
      <sheetName val="oil"/>
      <sheetName val="snh CY"/>
      <sheetName val="snh"/>
      <sheetName val="Oil sector"/>
      <sheetName val="red26"/>
      <sheetName val="red33"/>
      <sheetName val="inter-envir"/>
      <sheetName val="K"/>
      <sheetName val="Sheet1"/>
      <sheetName val="red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7">
          <cell r="B127" t="str">
            <v>Table 22.  Cameroon:  Production and Export of Petroleum, 1991/92-1996/97</v>
          </cell>
        </row>
        <row r="131">
          <cell r="D131" t="str">
            <v>1987/88</v>
          </cell>
          <cell r="E131" t="str">
            <v>1988/89</v>
          </cell>
          <cell r="F131" t="str">
            <v>1993/94</v>
          </cell>
        </row>
        <row r="135">
          <cell r="C135" t="str">
            <v xml:space="preserve">              (In millions of barrels)</v>
          </cell>
        </row>
        <row r="137">
          <cell r="B137" t="str">
            <v>Total petroleum production</v>
          </cell>
          <cell r="D137">
            <v>60</v>
          </cell>
          <cell r="E137">
            <v>63.6</v>
          </cell>
          <cell r="F137">
            <v>41.5</v>
          </cell>
        </row>
        <row r="138">
          <cell r="B138" t="str">
            <v xml:space="preserve">    Sales to refinery</v>
          </cell>
          <cell r="D138">
            <v>11.4</v>
          </cell>
          <cell r="E138">
            <v>11.3</v>
          </cell>
          <cell r="F138">
            <v>2.6</v>
          </cell>
        </row>
        <row r="139">
          <cell r="B139" t="str">
            <v xml:space="preserve">    Exports</v>
          </cell>
          <cell r="D139">
            <v>48.7</v>
          </cell>
          <cell r="E139">
            <v>52.3</v>
          </cell>
          <cell r="F139">
            <v>38.9</v>
          </cell>
        </row>
        <row r="141">
          <cell r="C141" t="str">
            <v xml:space="preserve">               (In millions of U.S. dollars)</v>
          </cell>
        </row>
        <row r="143">
          <cell r="B143" t="str">
            <v>Total petroleum production</v>
          </cell>
          <cell r="D143">
            <v>1106.9000000000001</v>
          </cell>
          <cell r="E143">
            <v>981.5</v>
          </cell>
          <cell r="F143">
            <v>597.76454491415234</v>
          </cell>
        </row>
      </sheetData>
      <sheetData sheetId="10" refreshError="1"/>
      <sheetData sheetId="11" refreshError="1"/>
      <sheetData sheetId="12" refreshError="1"/>
      <sheetData sheetId="13" refreshError="1"/>
      <sheetData sheetId="14" refreshError="1">
        <row r="3">
          <cell r="D3" t="str">
            <v>Table 47.  Cameroon:  Principal Imports, 1993/94-1997/98 1/</v>
          </cell>
        </row>
        <row r="9">
          <cell r="E9" t="str">
            <v>1987/88</v>
          </cell>
          <cell r="F9" t="str">
            <v>1988/89</v>
          </cell>
          <cell r="G9" t="str">
            <v>1989/90</v>
          </cell>
          <cell r="H9" t="str">
            <v>1990/91</v>
          </cell>
          <cell r="I9" t="str">
            <v>1991/92</v>
          </cell>
          <cell r="J9" t="str">
            <v>1992/93</v>
          </cell>
          <cell r="K9" t="str">
            <v>1993/94</v>
          </cell>
          <cell r="L9" t="str">
            <v>1994/95</v>
          </cell>
          <cell r="M9" t="str">
            <v>1995/96</v>
          </cell>
        </row>
        <row r="13">
          <cell r="D13" t="str">
            <v>(In billions of CFA francs)</v>
          </cell>
        </row>
        <row r="15">
          <cell r="J15">
            <v>271</v>
          </cell>
          <cell r="K15">
            <v>442</v>
          </cell>
          <cell r="L15">
            <v>557</v>
          </cell>
          <cell r="M15">
            <v>602</v>
          </cell>
        </row>
        <row r="17">
          <cell r="E17">
            <v>432.5</v>
          </cell>
          <cell r="F17">
            <v>402.09999999999997</v>
          </cell>
          <cell r="G17">
            <v>425.81</v>
          </cell>
          <cell r="H17">
            <v>380.84499999999997</v>
          </cell>
          <cell r="I17">
            <v>311.09100000000001</v>
          </cell>
          <cell r="J17">
            <v>270.29300000000001</v>
          </cell>
          <cell r="K17">
            <v>312.26499999999999</v>
          </cell>
          <cell r="L17">
            <v>438.05899999999997</v>
          </cell>
          <cell r="M17">
            <v>564.59999999999991</v>
          </cell>
        </row>
        <row r="19">
          <cell r="C19" t="str">
            <v>Food, drink, and tobacco</v>
          </cell>
          <cell r="E19">
            <v>51.7</v>
          </cell>
          <cell r="F19">
            <v>48.8</v>
          </cell>
          <cell r="G19">
            <v>56.975999999999999</v>
          </cell>
          <cell r="H19">
            <v>65.215999999999994</v>
          </cell>
          <cell r="I19">
            <v>62.942</v>
          </cell>
          <cell r="J19">
            <v>46.19</v>
          </cell>
          <cell r="K19">
            <v>50.366</v>
          </cell>
          <cell r="L19">
            <v>60.4</v>
          </cell>
          <cell r="M19">
            <v>52.4</v>
          </cell>
        </row>
        <row r="20">
          <cell r="C20" t="str">
            <v>Energy and lubricants</v>
          </cell>
          <cell r="E20">
            <v>3.8</v>
          </cell>
          <cell r="F20">
            <v>3.3</v>
          </cell>
          <cell r="G20">
            <v>4.8179999999999996</v>
          </cell>
          <cell r="H20">
            <v>3.0470000000000002</v>
          </cell>
          <cell r="I20">
            <v>2.1739999999999999</v>
          </cell>
          <cell r="J20">
            <v>4.0540000000000003</v>
          </cell>
          <cell r="K20">
            <v>4.3529999999999998</v>
          </cell>
          <cell r="L20">
            <v>6.7</v>
          </cell>
          <cell r="M20">
            <v>6.5</v>
          </cell>
        </row>
        <row r="21">
          <cell r="C21" t="str">
            <v>Animal and vegetable</v>
          </cell>
          <cell r="H21" t="str">
            <v xml:space="preserve"> </v>
          </cell>
        </row>
        <row r="22">
          <cell r="C22" t="str">
            <v xml:space="preserve">  raw materials</v>
          </cell>
          <cell r="E22">
            <v>12.1</v>
          </cell>
          <cell r="F22">
            <v>7.3</v>
          </cell>
          <cell r="G22">
            <v>8.5589999999999993</v>
          </cell>
          <cell r="H22">
            <v>4.9480000000000004</v>
          </cell>
          <cell r="I22">
            <v>5.6920000000000002</v>
          </cell>
          <cell r="J22">
            <v>9.3190000000000008</v>
          </cell>
          <cell r="K22">
            <v>8.1229999999999993</v>
          </cell>
          <cell r="L22">
            <v>22</v>
          </cell>
          <cell r="M22">
            <v>20.399999999999999</v>
          </cell>
        </row>
        <row r="23">
          <cell r="C23" t="str">
            <v>Mineral and other</v>
          </cell>
          <cell r="H23" t="str">
            <v xml:space="preserve"> </v>
          </cell>
          <cell r="I23" t="str">
            <v xml:space="preserve"> </v>
          </cell>
        </row>
        <row r="24">
          <cell r="C24" t="str">
            <v xml:space="preserve">  raw materials</v>
          </cell>
          <cell r="E24">
            <v>9.4</v>
          </cell>
          <cell r="F24">
            <v>13.7</v>
          </cell>
          <cell r="G24">
            <v>16.966000000000001</v>
          </cell>
          <cell r="H24">
            <v>12.558</v>
          </cell>
          <cell r="I24">
            <v>14.619</v>
          </cell>
          <cell r="J24">
            <v>9.9559999999999995</v>
          </cell>
          <cell r="K24">
            <v>25.853999999999999</v>
          </cell>
          <cell r="L24">
            <v>3.7</v>
          </cell>
          <cell r="M24">
            <v>60.8</v>
          </cell>
        </row>
        <row r="25">
          <cell r="C25" t="str">
            <v>Semifinished goods</v>
          </cell>
          <cell r="E25">
            <v>69.900000000000006</v>
          </cell>
          <cell r="F25">
            <v>79.099999999999994</v>
          </cell>
          <cell r="G25">
            <v>74.641000000000005</v>
          </cell>
          <cell r="H25">
            <v>62.148000000000003</v>
          </cell>
          <cell r="I25">
            <v>47.694000000000003</v>
          </cell>
          <cell r="J25">
            <v>49.101999999999997</v>
          </cell>
          <cell r="K25">
            <v>52.828000000000003</v>
          </cell>
          <cell r="L25">
            <v>83.3</v>
          </cell>
          <cell r="M25">
            <v>103.5</v>
          </cell>
        </row>
        <row r="26">
          <cell r="C26" t="str">
            <v>Transportation equipment</v>
          </cell>
          <cell r="E26">
            <v>42.1</v>
          </cell>
          <cell r="F26">
            <v>32.1</v>
          </cell>
          <cell r="G26">
            <v>28.422999999999998</v>
          </cell>
          <cell r="H26">
            <v>32.741999999999997</v>
          </cell>
          <cell r="I26">
            <v>22.904</v>
          </cell>
          <cell r="J26">
            <v>24.634</v>
          </cell>
          <cell r="K26">
            <v>27.375</v>
          </cell>
          <cell r="L26">
            <v>47</v>
          </cell>
          <cell r="M26">
            <v>50.1</v>
          </cell>
        </row>
        <row r="27">
          <cell r="C27" t="str">
            <v>Agricultural equipment</v>
          </cell>
          <cell r="E27">
            <v>4.2</v>
          </cell>
          <cell r="F27">
            <v>1.9</v>
          </cell>
          <cell r="G27">
            <v>1.167</v>
          </cell>
          <cell r="H27">
            <v>1.8680000000000001</v>
          </cell>
          <cell r="I27">
            <v>1.74</v>
          </cell>
          <cell r="J27">
            <v>1.323</v>
          </cell>
          <cell r="K27">
            <v>0.77800000000000002</v>
          </cell>
          <cell r="L27">
            <v>0.95900000000000007</v>
          </cell>
          <cell r="M27">
            <v>1.5</v>
          </cell>
        </row>
        <row r="28">
          <cell r="C28" t="str">
            <v>Industrial equipment</v>
          </cell>
          <cell r="E28">
            <v>70.5</v>
          </cell>
          <cell r="F28">
            <v>70.099999999999994</v>
          </cell>
          <cell r="G28">
            <v>57.423999999999999</v>
          </cell>
          <cell r="H28">
            <v>54.661999999999999</v>
          </cell>
          <cell r="I28">
            <v>33.704999999999998</v>
          </cell>
          <cell r="J28">
            <v>25.286999999999999</v>
          </cell>
          <cell r="K28">
            <v>29.369</v>
          </cell>
          <cell r="L28">
            <v>54</v>
          </cell>
          <cell r="M28">
            <v>74.5</v>
          </cell>
        </row>
        <row r="29">
          <cell r="C29" t="str">
            <v>Household consumption</v>
          </cell>
          <cell r="E29">
            <v>68.3</v>
          </cell>
          <cell r="F29">
            <v>57.8</v>
          </cell>
          <cell r="G29">
            <v>61.197000000000003</v>
          </cell>
          <cell r="H29">
            <v>49.262</v>
          </cell>
          <cell r="I29">
            <v>44.607999999999997</v>
          </cell>
          <cell r="J29">
            <v>36.832999999999998</v>
          </cell>
          <cell r="K29">
            <v>39.631</v>
          </cell>
          <cell r="L29">
            <v>57.9</v>
          </cell>
          <cell r="M29">
            <v>69.099999999999994</v>
          </cell>
        </row>
        <row r="30">
          <cell r="C30" t="str">
            <v>Enterprise consumption</v>
          </cell>
          <cell r="E30">
            <v>100.5</v>
          </cell>
          <cell r="F30">
            <v>88</v>
          </cell>
          <cell r="G30">
            <v>115.639</v>
          </cell>
          <cell r="H30">
            <v>94.394000000000005</v>
          </cell>
          <cell r="I30">
            <v>75.013000000000005</v>
          </cell>
          <cell r="J30">
            <v>63.594999999999999</v>
          </cell>
          <cell r="K30">
            <v>73.587999999999994</v>
          </cell>
          <cell r="L30">
            <v>102.1</v>
          </cell>
          <cell r="M30">
            <v>125.8</v>
          </cell>
        </row>
        <row r="32">
          <cell r="J32">
            <v>0.70699999999999363</v>
          </cell>
          <cell r="K32">
            <v>129.73500000000001</v>
          </cell>
          <cell r="L32">
            <v>118.94100000000003</v>
          </cell>
          <cell r="M32">
            <v>37.400000000000091</v>
          </cell>
        </row>
        <row r="34">
          <cell r="D34" t="str">
            <v xml:space="preserve">  (In thousands of metric tons)</v>
          </cell>
        </row>
        <row r="36">
          <cell r="C36" t="str">
            <v>Food, drink, and tobacco</v>
          </cell>
          <cell r="E36">
            <v>402.5</v>
          </cell>
          <cell r="F36">
            <v>330</v>
          </cell>
          <cell r="G36">
            <v>369.00799999999998</v>
          </cell>
          <cell r="H36">
            <v>499.21300000000002</v>
          </cell>
          <cell r="I36">
            <v>465.024</v>
          </cell>
          <cell r="J36">
            <v>385.202</v>
          </cell>
          <cell r="K36">
            <v>421.79700000000003</v>
          </cell>
          <cell r="L36">
            <v>305.50799999999998</v>
          </cell>
          <cell r="M36">
            <v>188.4</v>
          </cell>
        </row>
        <row r="37">
          <cell r="C37" t="str">
            <v>Energy and lubricants</v>
          </cell>
          <cell r="E37">
            <v>27.3</v>
          </cell>
          <cell r="F37">
            <v>20.3</v>
          </cell>
          <cell r="G37">
            <v>30.422999999999998</v>
          </cell>
          <cell r="H37">
            <v>19.434000000000001</v>
          </cell>
          <cell r="I37">
            <v>7.0919999999999996</v>
          </cell>
          <cell r="J37">
            <v>33.988999999999997</v>
          </cell>
          <cell r="K37">
            <v>20.986000000000001</v>
          </cell>
          <cell r="L37">
            <v>29.51</v>
          </cell>
          <cell r="M37">
            <v>25.7</v>
          </cell>
        </row>
        <row r="38">
          <cell r="C38" t="str">
            <v>Animal and vegetable</v>
          </cell>
        </row>
        <row r="39">
          <cell r="C39" t="str">
            <v xml:space="preserve">  raw materials</v>
          </cell>
          <cell r="E39">
            <v>54.9</v>
          </cell>
          <cell r="F39">
            <v>42.3</v>
          </cell>
          <cell r="G39">
            <v>23.338999999999999</v>
          </cell>
          <cell r="H39">
            <v>40.877000000000002</v>
          </cell>
          <cell r="I39">
            <v>80.811999999999998</v>
          </cell>
          <cell r="J39">
            <v>48.405000000000001</v>
          </cell>
          <cell r="K39">
            <v>112.877</v>
          </cell>
          <cell r="L39">
            <v>129.52000000000001</v>
          </cell>
          <cell r="M39">
            <v>94</v>
          </cell>
        </row>
        <row r="40">
          <cell r="C40" t="str">
            <v>Mineral and other</v>
          </cell>
        </row>
        <row r="41">
          <cell r="C41" t="str">
            <v xml:space="preserve">  raw materials</v>
          </cell>
          <cell r="E41">
            <v>220.6</v>
          </cell>
          <cell r="F41">
            <v>247.7</v>
          </cell>
          <cell r="G41">
            <v>238.81399999999999</v>
          </cell>
          <cell r="H41">
            <v>195.15</v>
          </cell>
          <cell r="I41">
            <v>234.12799999999999</v>
          </cell>
          <cell r="J41">
            <v>208.43100000000001</v>
          </cell>
          <cell r="K41">
            <v>220.35</v>
          </cell>
          <cell r="L41">
            <v>89.975999999999999</v>
          </cell>
          <cell r="M41">
            <v>840.7</v>
          </cell>
        </row>
        <row r="42">
          <cell r="C42" t="str">
            <v>Semifinished goods</v>
          </cell>
          <cell r="E42">
            <v>693.6</v>
          </cell>
          <cell r="F42">
            <v>814.4</v>
          </cell>
          <cell r="G42">
            <v>747.60299999999995</v>
          </cell>
          <cell r="H42">
            <v>672.64400000000001</v>
          </cell>
          <cell r="I42">
            <v>442.48200000000003</v>
          </cell>
          <cell r="J42">
            <v>721.19500000000005</v>
          </cell>
          <cell r="K42">
            <v>544.125</v>
          </cell>
          <cell r="L42">
            <v>659.03899999999999</v>
          </cell>
          <cell r="M42">
            <v>691</v>
          </cell>
        </row>
        <row r="43">
          <cell r="C43" t="str">
            <v>Transportation equipment</v>
          </cell>
          <cell r="E43">
            <v>22.2</v>
          </cell>
          <cell r="F43">
            <v>17</v>
          </cell>
          <cell r="G43">
            <v>17.210999999999999</v>
          </cell>
          <cell r="H43">
            <v>21.951000000000001</v>
          </cell>
          <cell r="I43">
            <v>16.64</v>
          </cell>
          <cell r="J43">
            <v>17.277000000000001</v>
          </cell>
          <cell r="K43">
            <v>11.814</v>
          </cell>
          <cell r="L43">
            <v>16.626000000000001</v>
          </cell>
          <cell r="M43">
            <v>22.7</v>
          </cell>
        </row>
        <row r="44">
          <cell r="C44" t="str">
            <v>Agricultural equipment</v>
          </cell>
          <cell r="E44">
            <v>1.3</v>
          </cell>
          <cell r="F44">
            <v>0.8</v>
          </cell>
          <cell r="G44">
            <v>0.53600000000000003</v>
          </cell>
          <cell r="H44">
            <v>0.96599999999999997</v>
          </cell>
          <cell r="I44">
            <v>1.0210000000000001</v>
          </cell>
          <cell r="J44">
            <v>1.1759999999999999</v>
          </cell>
          <cell r="K44">
            <v>0.46100000000000002</v>
          </cell>
          <cell r="L44">
            <v>0.47</v>
          </cell>
          <cell r="M44">
            <v>0.9</v>
          </cell>
        </row>
        <row r="45">
          <cell r="C45" t="str">
            <v>Industrial equipment</v>
          </cell>
          <cell r="E45">
            <v>33.700000000000003</v>
          </cell>
          <cell r="F45">
            <v>37.299999999999997</v>
          </cell>
          <cell r="G45">
            <v>22.131</v>
          </cell>
          <cell r="H45">
            <v>27.286999999999999</v>
          </cell>
          <cell r="I45">
            <v>19.050999999999998</v>
          </cell>
          <cell r="J45">
            <v>16.768000000000001</v>
          </cell>
          <cell r="K45">
            <v>10.042</v>
          </cell>
          <cell r="L45">
            <v>17.608000000000001</v>
          </cell>
          <cell r="M45">
            <v>28.9</v>
          </cell>
        </row>
        <row r="46">
          <cell r="C46" t="str">
            <v>Household consumption</v>
          </cell>
          <cell r="E46">
            <v>47.9</v>
          </cell>
          <cell r="F46">
            <v>29.6</v>
          </cell>
          <cell r="G46">
            <v>41.911999999999999</v>
          </cell>
          <cell r="H46">
            <v>37.627000000000002</v>
          </cell>
          <cell r="I46">
            <v>45.283999999999999</v>
          </cell>
          <cell r="J46">
            <v>41.661000000000001</v>
          </cell>
          <cell r="K46">
            <v>36.228000000000002</v>
          </cell>
          <cell r="L46">
            <v>45.279000000000003</v>
          </cell>
          <cell r="M46">
            <v>58.4</v>
          </cell>
        </row>
        <row r="47">
          <cell r="C47" t="str">
            <v>Enterprise consumption</v>
          </cell>
          <cell r="E47">
            <v>86.5</v>
          </cell>
          <cell r="F47">
            <v>82.8</v>
          </cell>
          <cell r="G47">
            <v>100.53400000000001</v>
          </cell>
          <cell r="H47">
            <v>100.48399999999999</v>
          </cell>
          <cell r="I47">
            <v>83.358000000000004</v>
          </cell>
          <cell r="J47">
            <v>89.382999999999996</v>
          </cell>
          <cell r="K47">
            <v>74.338999999999999</v>
          </cell>
          <cell r="L47">
            <v>102.53</v>
          </cell>
          <cell r="M47">
            <v>121.5</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Level of government"/>
      <sheetName val="HF report_Stat I"/>
      <sheetName val="Statement I_Accrual"/>
      <sheetName val="Table1_A"/>
      <sheetName val="Table2_A"/>
      <sheetName val="Table3_A"/>
      <sheetName val="Table4_A"/>
      <sheetName val="Table5_A"/>
      <sheetName val="Table6_A"/>
      <sheetName val="Table6_A_additional"/>
      <sheetName val="Integrated Balance Sheet"/>
      <sheetName val="HF report_Stat II"/>
      <sheetName val="Statement II_Cash"/>
      <sheetName val="Table1_C"/>
      <sheetName val="Table2_C"/>
      <sheetName val="Table3_C"/>
      <sheetName val="Table6_C"/>
      <sheetName val="Table6_C_additional"/>
      <sheetName val="HF report_Balance sheet"/>
      <sheetName val="CODE LIST"/>
      <sheetName val="Sheet1"/>
      <sheetName val="Sheet2"/>
      <sheetName val="Classification_Assistant_One_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22"/>
      <sheetData sheetId="23"/>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QPro_index"/>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5">
          <cell r="C105">
            <v>5.9950000000000003E-2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ptions"/>
      <sheetName val="real"/>
      <sheetName val="external"/>
      <sheetName val="fiscal"/>
      <sheetName val="monetary"/>
      <sheetName val="sei"/>
      <sheetName val="Module1"/>
      <sheetName val="amacr9"/>
    </sheetNames>
    <definedNames>
      <definedName name="afd"/>
      <definedName name="hj"/>
      <definedName name="Load_Op"/>
      <definedName name="Save_Op"/>
      <definedName name="s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CreditTimeSeries by country"/>
      <sheetName val="All"/>
      <sheetName val="Bal All @ end year"/>
      <sheetName val="BAL end yr_old"/>
      <sheetName val="PUR"/>
      <sheetName val="REP"/>
      <sheetName val="NET"/>
      <sheetName val="TF disb &amp; rep"/>
      <sheetName val="Fig 8-TF"/>
      <sheetName val="SAF disb &amp; rep"/>
      <sheetName val="Fig 10-SAF"/>
      <sheetName val="Fig 11-TF&amp;SAF bal"/>
      <sheetName val="Annual Disb."/>
      <sheetName val="Fig 2"/>
      <sheetName val="All Credit Outst."/>
      <sheetName val="Fig 22"/>
      <sheetName val="PRGF Disb &amp; Repay"/>
      <sheetName val="Fig 21"/>
      <sheetName val="Ann. Disb. CR"/>
      <sheetName val="Ann. Disb. CR1"/>
      <sheetName val="Annual Disb. CR Table"/>
      <sheetName val="Credit Out. CR"/>
      <sheetName val="Credit Out. CR1"/>
      <sheetName val="Credit Out CR2"/>
      <sheetName val="Credit Out. CR Table"/>
    </sheetNames>
    <sheetDataSet>
      <sheetData sheetId="0" refreshError="1"/>
      <sheetData sheetId="1" refreshError="1"/>
      <sheetData sheetId="2" refreshError="1">
        <row r="4">
          <cell r="A4">
            <v>197701</v>
          </cell>
          <cell r="B4" t="str">
            <v>BAL</v>
          </cell>
          <cell r="C4">
            <v>9999</v>
          </cell>
          <cell r="D4" t="str">
            <v>TOTAL ALL MEMBERS</v>
          </cell>
          <cell r="E4" t="str">
            <v>ALL</v>
          </cell>
          <cell r="F4">
            <v>197701</v>
          </cell>
          <cell r="G4">
            <v>0</v>
          </cell>
          <cell r="H4">
            <v>0</v>
          </cell>
          <cell r="I4">
            <v>0</v>
          </cell>
          <cell r="J4">
            <v>0</v>
          </cell>
          <cell r="K4">
            <v>28567000</v>
          </cell>
          <cell r="L4">
            <v>0</v>
          </cell>
        </row>
        <row r="5">
          <cell r="A5">
            <v>197702</v>
          </cell>
          <cell r="B5" t="str">
            <v>BAL</v>
          </cell>
          <cell r="C5">
            <v>9999</v>
          </cell>
          <cell r="D5" t="str">
            <v>TOTAL ALL MEMBERS</v>
          </cell>
          <cell r="E5" t="str">
            <v>ALL</v>
          </cell>
          <cell r="F5">
            <v>197702</v>
          </cell>
          <cell r="G5">
            <v>0</v>
          </cell>
          <cell r="H5">
            <v>0</v>
          </cell>
          <cell r="I5">
            <v>0</v>
          </cell>
          <cell r="J5">
            <v>0</v>
          </cell>
          <cell r="K5">
            <v>31588000</v>
          </cell>
          <cell r="L5">
            <v>0</v>
          </cell>
        </row>
        <row r="6">
          <cell r="A6">
            <v>197703</v>
          </cell>
          <cell r="B6" t="str">
            <v>BAL</v>
          </cell>
          <cell r="C6">
            <v>9999</v>
          </cell>
          <cell r="D6" t="str">
            <v>TOTAL ALL MEMBERS</v>
          </cell>
          <cell r="E6" t="str">
            <v>ALL</v>
          </cell>
          <cell r="F6">
            <v>197703</v>
          </cell>
          <cell r="G6">
            <v>0</v>
          </cell>
          <cell r="H6">
            <v>0</v>
          </cell>
          <cell r="I6">
            <v>0</v>
          </cell>
          <cell r="J6">
            <v>0</v>
          </cell>
          <cell r="K6">
            <v>31588000</v>
          </cell>
          <cell r="L6">
            <v>0</v>
          </cell>
        </row>
        <row r="7">
          <cell r="A7">
            <v>197704</v>
          </cell>
          <cell r="B7" t="str">
            <v>BAL</v>
          </cell>
          <cell r="C7">
            <v>9999</v>
          </cell>
          <cell r="D7" t="str">
            <v>TOTAL ALL MEMBERS</v>
          </cell>
          <cell r="E7" t="str">
            <v>ALL</v>
          </cell>
          <cell r="F7">
            <v>197704</v>
          </cell>
          <cell r="G7">
            <v>0</v>
          </cell>
          <cell r="H7">
            <v>0</v>
          </cell>
          <cell r="I7">
            <v>0</v>
          </cell>
          <cell r="J7">
            <v>0</v>
          </cell>
          <cell r="K7">
            <v>31588000</v>
          </cell>
          <cell r="L7">
            <v>0</v>
          </cell>
        </row>
        <row r="8">
          <cell r="A8">
            <v>197705</v>
          </cell>
          <cell r="B8" t="str">
            <v>BAL</v>
          </cell>
          <cell r="C8">
            <v>9999</v>
          </cell>
          <cell r="D8" t="str">
            <v>TOTAL ALL MEMBERS</v>
          </cell>
          <cell r="E8" t="str">
            <v>ALL</v>
          </cell>
          <cell r="F8">
            <v>197705</v>
          </cell>
          <cell r="G8">
            <v>0</v>
          </cell>
          <cell r="H8">
            <v>0</v>
          </cell>
          <cell r="I8">
            <v>0</v>
          </cell>
          <cell r="J8">
            <v>0</v>
          </cell>
          <cell r="K8">
            <v>31588000</v>
          </cell>
          <cell r="L8">
            <v>0</v>
          </cell>
        </row>
        <row r="9">
          <cell r="A9">
            <v>197706</v>
          </cell>
          <cell r="B9" t="str">
            <v>BAL</v>
          </cell>
          <cell r="C9">
            <v>9999</v>
          </cell>
          <cell r="D9" t="str">
            <v>TOTAL ALL MEMBERS</v>
          </cell>
          <cell r="E9" t="str">
            <v>ALL</v>
          </cell>
          <cell r="F9">
            <v>197706</v>
          </cell>
          <cell r="G9">
            <v>0</v>
          </cell>
          <cell r="H9">
            <v>0</v>
          </cell>
          <cell r="I9">
            <v>0</v>
          </cell>
          <cell r="J9">
            <v>0</v>
          </cell>
          <cell r="K9">
            <v>31588000</v>
          </cell>
          <cell r="L9">
            <v>0</v>
          </cell>
        </row>
        <row r="10">
          <cell r="A10">
            <v>197707</v>
          </cell>
          <cell r="B10" t="str">
            <v>BAL</v>
          </cell>
          <cell r="C10">
            <v>9999</v>
          </cell>
          <cell r="D10" t="str">
            <v>TOTAL ALL MEMBERS</v>
          </cell>
          <cell r="E10" t="str">
            <v>ALL</v>
          </cell>
          <cell r="F10">
            <v>197707</v>
          </cell>
          <cell r="G10">
            <v>0</v>
          </cell>
          <cell r="H10">
            <v>0</v>
          </cell>
          <cell r="I10">
            <v>0</v>
          </cell>
          <cell r="J10">
            <v>0</v>
          </cell>
          <cell r="K10">
            <v>131321000</v>
          </cell>
          <cell r="L10">
            <v>0</v>
          </cell>
        </row>
        <row r="11">
          <cell r="A11">
            <v>197708</v>
          </cell>
          <cell r="B11" t="str">
            <v>BAL</v>
          </cell>
          <cell r="C11">
            <v>9999</v>
          </cell>
          <cell r="D11" t="str">
            <v>TOTAL ALL MEMBERS</v>
          </cell>
          <cell r="E11" t="str">
            <v>ALL</v>
          </cell>
          <cell r="F11">
            <v>197708</v>
          </cell>
          <cell r="G11">
            <v>0</v>
          </cell>
          <cell r="H11">
            <v>0</v>
          </cell>
          <cell r="I11">
            <v>0</v>
          </cell>
          <cell r="J11">
            <v>0</v>
          </cell>
          <cell r="K11">
            <v>150335000</v>
          </cell>
          <cell r="L11">
            <v>0</v>
          </cell>
        </row>
        <row r="12">
          <cell r="A12">
            <v>197709</v>
          </cell>
          <cell r="B12" t="str">
            <v>BAL</v>
          </cell>
          <cell r="C12">
            <v>9999</v>
          </cell>
          <cell r="D12" t="str">
            <v>TOTAL ALL MEMBERS</v>
          </cell>
          <cell r="E12" t="str">
            <v>ALL</v>
          </cell>
          <cell r="F12">
            <v>197709</v>
          </cell>
          <cell r="G12">
            <v>0</v>
          </cell>
          <cell r="H12">
            <v>0</v>
          </cell>
          <cell r="I12">
            <v>0</v>
          </cell>
          <cell r="J12">
            <v>0</v>
          </cell>
          <cell r="K12">
            <v>152903000</v>
          </cell>
          <cell r="L12">
            <v>0</v>
          </cell>
        </row>
        <row r="13">
          <cell r="A13">
            <v>197710</v>
          </cell>
          <cell r="B13" t="str">
            <v>BAL</v>
          </cell>
          <cell r="C13">
            <v>9999</v>
          </cell>
          <cell r="D13" t="str">
            <v>TOTAL ALL MEMBERS</v>
          </cell>
          <cell r="E13" t="str">
            <v>ALL</v>
          </cell>
          <cell r="F13">
            <v>197710</v>
          </cell>
          <cell r="G13">
            <v>0</v>
          </cell>
          <cell r="H13">
            <v>0</v>
          </cell>
          <cell r="I13">
            <v>0</v>
          </cell>
          <cell r="J13">
            <v>0</v>
          </cell>
          <cell r="K13">
            <v>152903000</v>
          </cell>
          <cell r="L13">
            <v>0</v>
          </cell>
        </row>
        <row r="14">
          <cell r="A14">
            <v>197711</v>
          </cell>
          <cell r="B14" t="str">
            <v>BAL</v>
          </cell>
          <cell r="C14">
            <v>9999</v>
          </cell>
          <cell r="D14" t="str">
            <v>TOTAL ALL MEMBERS</v>
          </cell>
          <cell r="E14" t="str">
            <v>ALL</v>
          </cell>
          <cell r="F14">
            <v>197711</v>
          </cell>
          <cell r="G14">
            <v>0</v>
          </cell>
          <cell r="H14">
            <v>0</v>
          </cell>
          <cell r="I14">
            <v>0</v>
          </cell>
          <cell r="J14">
            <v>0</v>
          </cell>
          <cell r="K14">
            <v>152903000</v>
          </cell>
          <cell r="L14">
            <v>0</v>
          </cell>
        </row>
        <row r="15">
          <cell r="A15">
            <v>197712</v>
          </cell>
          <cell r="B15" t="str">
            <v>BAL</v>
          </cell>
          <cell r="C15">
            <v>9999</v>
          </cell>
          <cell r="D15" t="str">
            <v>TOTAL ALL MEMBERS</v>
          </cell>
          <cell r="E15" t="str">
            <v>ALL</v>
          </cell>
          <cell r="F15">
            <v>197712</v>
          </cell>
          <cell r="G15">
            <v>0</v>
          </cell>
          <cell r="H15">
            <v>0</v>
          </cell>
          <cell r="I15">
            <v>0</v>
          </cell>
          <cell r="J15">
            <v>0</v>
          </cell>
          <cell r="K15">
            <v>152903000</v>
          </cell>
          <cell r="L15">
            <v>0</v>
          </cell>
        </row>
        <row r="16">
          <cell r="A16">
            <v>197801</v>
          </cell>
          <cell r="B16" t="str">
            <v>BAL</v>
          </cell>
          <cell r="C16">
            <v>9999</v>
          </cell>
          <cell r="D16" t="str">
            <v>TOTAL ALL MEMBERS</v>
          </cell>
          <cell r="E16" t="str">
            <v>ALL</v>
          </cell>
          <cell r="F16">
            <v>197801</v>
          </cell>
          <cell r="G16">
            <v>0</v>
          </cell>
          <cell r="H16">
            <v>0</v>
          </cell>
          <cell r="I16">
            <v>0</v>
          </cell>
          <cell r="J16">
            <v>0</v>
          </cell>
          <cell r="K16">
            <v>276641000</v>
          </cell>
          <cell r="L16">
            <v>0</v>
          </cell>
        </row>
        <row r="17">
          <cell r="A17">
            <v>197802</v>
          </cell>
          <cell r="B17" t="str">
            <v>BAL</v>
          </cell>
          <cell r="C17">
            <v>9999</v>
          </cell>
          <cell r="D17" t="str">
            <v>TOTAL ALL MEMBERS</v>
          </cell>
          <cell r="E17" t="str">
            <v>ALL</v>
          </cell>
          <cell r="F17">
            <v>197802</v>
          </cell>
          <cell r="G17">
            <v>0</v>
          </cell>
          <cell r="H17">
            <v>0</v>
          </cell>
          <cell r="I17">
            <v>0</v>
          </cell>
          <cell r="J17">
            <v>0</v>
          </cell>
          <cell r="K17">
            <v>289948000</v>
          </cell>
          <cell r="L17">
            <v>0</v>
          </cell>
        </row>
        <row r="18">
          <cell r="A18">
            <v>197803</v>
          </cell>
          <cell r="B18" t="str">
            <v>BAL</v>
          </cell>
          <cell r="C18">
            <v>9999</v>
          </cell>
          <cell r="D18" t="str">
            <v>TOTAL ALL MEMBERS</v>
          </cell>
          <cell r="E18" t="str">
            <v>ALL</v>
          </cell>
          <cell r="F18">
            <v>197803</v>
          </cell>
          <cell r="G18">
            <v>0</v>
          </cell>
          <cell r="H18">
            <v>0</v>
          </cell>
          <cell r="I18">
            <v>0</v>
          </cell>
          <cell r="J18">
            <v>0</v>
          </cell>
          <cell r="K18">
            <v>299809000</v>
          </cell>
          <cell r="L18">
            <v>0</v>
          </cell>
        </row>
        <row r="19">
          <cell r="A19">
            <v>197804</v>
          </cell>
          <cell r="B19" t="str">
            <v>BAL</v>
          </cell>
          <cell r="C19">
            <v>9999</v>
          </cell>
          <cell r="D19" t="str">
            <v>TOTAL ALL MEMBERS</v>
          </cell>
          <cell r="E19" t="str">
            <v>ALL</v>
          </cell>
          <cell r="F19">
            <v>197804</v>
          </cell>
          <cell r="G19">
            <v>0</v>
          </cell>
          <cell r="H19">
            <v>0</v>
          </cell>
          <cell r="I19">
            <v>0</v>
          </cell>
          <cell r="J19">
            <v>0</v>
          </cell>
          <cell r="K19">
            <v>299809000</v>
          </cell>
          <cell r="L19">
            <v>0</v>
          </cell>
        </row>
        <row r="20">
          <cell r="A20">
            <v>197805</v>
          </cell>
          <cell r="B20" t="str">
            <v>BAL</v>
          </cell>
          <cell r="C20">
            <v>9999</v>
          </cell>
          <cell r="D20" t="str">
            <v>TOTAL ALL MEMBERS</v>
          </cell>
          <cell r="E20" t="str">
            <v>ALL</v>
          </cell>
          <cell r="F20">
            <v>197805</v>
          </cell>
          <cell r="G20">
            <v>0</v>
          </cell>
          <cell r="H20">
            <v>0</v>
          </cell>
          <cell r="I20">
            <v>0</v>
          </cell>
          <cell r="J20">
            <v>0</v>
          </cell>
          <cell r="K20">
            <v>299809000</v>
          </cell>
          <cell r="L20">
            <v>0</v>
          </cell>
        </row>
        <row r="21">
          <cell r="A21">
            <v>197806</v>
          </cell>
          <cell r="B21" t="str">
            <v>BAL</v>
          </cell>
          <cell r="C21">
            <v>9999</v>
          </cell>
          <cell r="D21" t="str">
            <v>TOTAL ALL MEMBERS</v>
          </cell>
          <cell r="E21" t="str">
            <v>ALL</v>
          </cell>
          <cell r="F21">
            <v>197806</v>
          </cell>
          <cell r="G21">
            <v>0</v>
          </cell>
          <cell r="H21">
            <v>0</v>
          </cell>
          <cell r="I21">
            <v>0</v>
          </cell>
          <cell r="J21">
            <v>0</v>
          </cell>
          <cell r="K21">
            <v>299809000</v>
          </cell>
          <cell r="L21">
            <v>0</v>
          </cell>
        </row>
        <row r="22">
          <cell r="A22">
            <v>197807</v>
          </cell>
          <cell r="B22" t="str">
            <v>BAL</v>
          </cell>
          <cell r="C22">
            <v>9999</v>
          </cell>
          <cell r="D22" t="str">
            <v>TOTAL ALL MEMBERS</v>
          </cell>
          <cell r="E22" t="str">
            <v>ALL</v>
          </cell>
          <cell r="F22">
            <v>197807</v>
          </cell>
          <cell r="G22">
            <v>0</v>
          </cell>
          <cell r="H22">
            <v>0</v>
          </cell>
          <cell r="I22">
            <v>0</v>
          </cell>
          <cell r="J22">
            <v>0</v>
          </cell>
          <cell r="K22">
            <v>799935465</v>
          </cell>
          <cell r="L22">
            <v>0</v>
          </cell>
        </row>
        <row r="23">
          <cell r="A23">
            <v>197808</v>
          </cell>
          <cell r="B23" t="str">
            <v>BAL</v>
          </cell>
          <cell r="C23">
            <v>9999</v>
          </cell>
          <cell r="D23" t="str">
            <v>TOTAL ALL MEMBERS</v>
          </cell>
          <cell r="E23" t="str">
            <v>ALL</v>
          </cell>
          <cell r="F23">
            <v>197808</v>
          </cell>
          <cell r="G23">
            <v>0</v>
          </cell>
          <cell r="H23">
            <v>0</v>
          </cell>
          <cell r="I23">
            <v>0</v>
          </cell>
          <cell r="J23">
            <v>0</v>
          </cell>
          <cell r="K23">
            <v>840968424</v>
          </cell>
          <cell r="L23">
            <v>0</v>
          </cell>
        </row>
        <row r="24">
          <cell r="A24">
            <v>197809</v>
          </cell>
          <cell r="B24" t="str">
            <v>BAL</v>
          </cell>
          <cell r="C24">
            <v>9999</v>
          </cell>
          <cell r="D24" t="str">
            <v>TOTAL ALL MEMBERS</v>
          </cell>
          <cell r="E24" t="str">
            <v>ALL</v>
          </cell>
          <cell r="F24">
            <v>197809</v>
          </cell>
          <cell r="G24">
            <v>0</v>
          </cell>
          <cell r="H24">
            <v>0</v>
          </cell>
          <cell r="I24">
            <v>0</v>
          </cell>
          <cell r="J24">
            <v>0</v>
          </cell>
          <cell r="K24">
            <v>840968424</v>
          </cell>
          <cell r="L24">
            <v>0</v>
          </cell>
        </row>
        <row r="25">
          <cell r="A25">
            <v>197810</v>
          </cell>
          <cell r="B25" t="str">
            <v>BAL</v>
          </cell>
          <cell r="C25">
            <v>9999</v>
          </cell>
          <cell r="D25" t="str">
            <v>TOTAL ALL MEMBERS</v>
          </cell>
          <cell r="E25" t="str">
            <v>ALL</v>
          </cell>
          <cell r="F25">
            <v>197810</v>
          </cell>
          <cell r="G25">
            <v>0</v>
          </cell>
          <cell r="H25">
            <v>0</v>
          </cell>
          <cell r="I25">
            <v>0</v>
          </cell>
          <cell r="J25">
            <v>0</v>
          </cell>
          <cell r="K25">
            <v>840968424</v>
          </cell>
          <cell r="L25">
            <v>0</v>
          </cell>
        </row>
        <row r="26">
          <cell r="A26">
            <v>197811</v>
          </cell>
          <cell r="B26" t="str">
            <v>BAL</v>
          </cell>
          <cell r="C26">
            <v>9999</v>
          </cell>
          <cell r="D26" t="str">
            <v>TOTAL ALL MEMBERS</v>
          </cell>
          <cell r="E26" t="str">
            <v>ALL</v>
          </cell>
          <cell r="F26">
            <v>197811</v>
          </cell>
          <cell r="G26">
            <v>0</v>
          </cell>
          <cell r="H26">
            <v>0</v>
          </cell>
          <cell r="I26">
            <v>0</v>
          </cell>
          <cell r="J26">
            <v>0</v>
          </cell>
          <cell r="K26">
            <v>840968424</v>
          </cell>
          <cell r="L26">
            <v>0</v>
          </cell>
        </row>
        <row r="27">
          <cell r="A27">
            <v>197812</v>
          </cell>
          <cell r="B27" t="str">
            <v>BAL</v>
          </cell>
          <cell r="C27">
            <v>9999</v>
          </cell>
          <cell r="D27" t="str">
            <v>TOTAL ALL MEMBERS</v>
          </cell>
          <cell r="E27" t="str">
            <v>ALL</v>
          </cell>
          <cell r="F27">
            <v>197812</v>
          </cell>
          <cell r="G27">
            <v>0</v>
          </cell>
          <cell r="H27">
            <v>0</v>
          </cell>
          <cell r="I27">
            <v>0</v>
          </cell>
          <cell r="J27">
            <v>0</v>
          </cell>
          <cell r="K27">
            <v>840968424</v>
          </cell>
          <cell r="L27">
            <v>0</v>
          </cell>
        </row>
        <row r="28">
          <cell r="A28">
            <v>197901</v>
          </cell>
          <cell r="B28" t="str">
            <v>BAL</v>
          </cell>
          <cell r="C28">
            <v>9999</v>
          </cell>
          <cell r="D28" t="str">
            <v>TOTAL ALL MEMBERS</v>
          </cell>
          <cell r="E28" t="str">
            <v>ALL</v>
          </cell>
          <cell r="F28">
            <v>197901</v>
          </cell>
          <cell r="G28">
            <v>0</v>
          </cell>
          <cell r="H28">
            <v>0</v>
          </cell>
          <cell r="I28">
            <v>0</v>
          </cell>
          <cell r="J28">
            <v>0</v>
          </cell>
          <cell r="K28">
            <v>942856424</v>
          </cell>
          <cell r="L28">
            <v>0</v>
          </cell>
        </row>
        <row r="29">
          <cell r="A29">
            <v>197902</v>
          </cell>
          <cell r="B29" t="str">
            <v>BAL</v>
          </cell>
          <cell r="C29">
            <v>9999</v>
          </cell>
          <cell r="D29" t="str">
            <v>TOTAL ALL MEMBERS</v>
          </cell>
          <cell r="E29" t="str">
            <v>ALL</v>
          </cell>
          <cell r="F29">
            <v>197902</v>
          </cell>
          <cell r="G29">
            <v>0</v>
          </cell>
          <cell r="H29">
            <v>0</v>
          </cell>
          <cell r="I29">
            <v>0</v>
          </cell>
          <cell r="J29">
            <v>0</v>
          </cell>
          <cell r="K29">
            <v>969864424</v>
          </cell>
          <cell r="L29">
            <v>0</v>
          </cell>
        </row>
        <row r="30">
          <cell r="A30">
            <v>197903</v>
          </cell>
          <cell r="B30" t="str">
            <v>BAL</v>
          </cell>
          <cell r="C30">
            <v>9999</v>
          </cell>
          <cell r="D30" t="str">
            <v>TOTAL ALL MEMBERS</v>
          </cell>
          <cell r="E30" t="str">
            <v>ALL</v>
          </cell>
          <cell r="F30">
            <v>197903</v>
          </cell>
          <cell r="G30">
            <v>0</v>
          </cell>
          <cell r="H30">
            <v>0</v>
          </cell>
          <cell r="I30">
            <v>0</v>
          </cell>
          <cell r="J30">
            <v>0</v>
          </cell>
          <cell r="K30">
            <v>969864424</v>
          </cell>
          <cell r="L30">
            <v>0</v>
          </cell>
        </row>
        <row r="31">
          <cell r="A31">
            <v>197904</v>
          </cell>
          <cell r="B31" t="str">
            <v>BAL</v>
          </cell>
          <cell r="C31">
            <v>9999</v>
          </cell>
          <cell r="D31" t="str">
            <v>TOTAL ALL MEMBERS</v>
          </cell>
          <cell r="E31" t="str">
            <v>ALL</v>
          </cell>
          <cell r="F31">
            <v>197904</v>
          </cell>
          <cell r="G31">
            <v>0</v>
          </cell>
          <cell r="H31">
            <v>0</v>
          </cell>
          <cell r="I31">
            <v>0</v>
          </cell>
          <cell r="J31">
            <v>0</v>
          </cell>
          <cell r="K31">
            <v>969864424</v>
          </cell>
          <cell r="L31">
            <v>0</v>
          </cell>
        </row>
        <row r="32">
          <cell r="A32">
            <v>197905</v>
          </cell>
          <cell r="B32" t="str">
            <v>BAL</v>
          </cell>
          <cell r="C32">
            <v>9999</v>
          </cell>
          <cell r="D32" t="str">
            <v>TOTAL ALL MEMBERS</v>
          </cell>
          <cell r="E32" t="str">
            <v>ALL</v>
          </cell>
          <cell r="F32">
            <v>197905</v>
          </cell>
          <cell r="G32">
            <v>0</v>
          </cell>
          <cell r="H32">
            <v>0</v>
          </cell>
          <cell r="I32">
            <v>0</v>
          </cell>
          <cell r="J32">
            <v>0</v>
          </cell>
          <cell r="K32">
            <v>969864424</v>
          </cell>
          <cell r="L32">
            <v>0</v>
          </cell>
        </row>
        <row r="33">
          <cell r="A33">
            <v>197906</v>
          </cell>
          <cell r="B33" t="str">
            <v>BAL</v>
          </cell>
          <cell r="C33">
            <v>9999</v>
          </cell>
          <cell r="D33" t="str">
            <v>TOTAL ALL MEMBERS</v>
          </cell>
          <cell r="E33" t="str">
            <v>ALL</v>
          </cell>
          <cell r="F33">
            <v>197906</v>
          </cell>
          <cell r="G33">
            <v>0</v>
          </cell>
          <cell r="H33">
            <v>0</v>
          </cell>
          <cell r="I33">
            <v>0</v>
          </cell>
          <cell r="J33">
            <v>0</v>
          </cell>
          <cell r="K33">
            <v>969864424</v>
          </cell>
          <cell r="L33">
            <v>0</v>
          </cell>
        </row>
        <row r="34">
          <cell r="A34">
            <v>197907</v>
          </cell>
          <cell r="B34" t="str">
            <v>BAL</v>
          </cell>
          <cell r="C34">
            <v>9999</v>
          </cell>
          <cell r="D34" t="str">
            <v>TOTAL ALL MEMBERS</v>
          </cell>
          <cell r="E34" t="str">
            <v>ALL</v>
          </cell>
          <cell r="F34">
            <v>197907</v>
          </cell>
          <cell r="G34">
            <v>0</v>
          </cell>
          <cell r="H34">
            <v>0</v>
          </cell>
          <cell r="I34">
            <v>0</v>
          </cell>
          <cell r="J34">
            <v>0</v>
          </cell>
          <cell r="K34">
            <v>1147172424</v>
          </cell>
          <cell r="L34">
            <v>0</v>
          </cell>
        </row>
        <row r="35">
          <cell r="A35">
            <v>197908</v>
          </cell>
          <cell r="B35" t="str">
            <v>BAL</v>
          </cell>
          <cell r="C35">
            <v>9999</v>
          </cell>
          <cell r="D35" t="str">
            <v>TOTAL ALL MEMBERS</v>
          </cell>
          <cell r="E35" t="str">
            <v>ALL</v>
          </cell>
          <cell r="F35">
            <v>197908</v>
          </cell>
          <cell r="G35">
            <v>0</v>
          </cell>
          <cell r="H35">
            <v>0</v>
          </cell>
          <cell r="I35">
            <v>0</v>
          </cell>
          <cell r="J35">
            <v>0</v>
          </cell>
          <cell r="K35">
            <v>1191017424</v>
          </cell>
          <cell r="L35">
            <v>0</v>
          </cell>
        </row>
        <row r="36">
          <cell r="A36">
            <v>197909</v>
          </cell>
          <cell r="B36" t="str">
            <v>BAL</v>
          </cell>
          <cell r="C36">
            <v>9999</v>
          </cell>
          <cell r="D36" t="str">
            <v>TOTAL ALL MEMBERS</v>
          </cell>
          <cell r="E36" t="str">
            <v>ALL</v>
          </cell>
          <cell r="F36">
            <v>197909</v>
          </cell>
          <cell r="G36">
            <v>0</v>
          </cell>
          <cell r="H36">
            <v>0</v>
          </cell>
          <cell r="I36">
            <v>0</v>
          </cell>
          <cell r="J36">
            <v>0</v>
          </cell>
          <cell r="K36">
            <v>1199312424</v>
          </cell>
          <cell r="L36">
            <v>0</v>
          </cell>
        </row>
        <row r="37">
          <cell r="A37">
            <v>197910</v>
          </cell>
          <cell r="B37" t="str">
            <v>BAL</v>
          </cell>
          <cell r="C37">
            <v>9999</v>
          </cell>
          <cell r="D37" t="str">
            <v>TOTAL ALL MEMBERS</v>
          </cell>
          <cell r="E37" t="str">
            <v>ALL</v>
          </cell>
          <cell r="F37">
            <v>197910</v>
          </cell>
          <cell r="G37">
            <v>0</v>
          </cell>
          <cell r="H37">
            <v>0</v>
          </cell>
          <cell r="I37">
            <v>0</v>
          </cell>
          <cell r="J37">
            <v>0</v>
          </cell>
          <cell r="K37">
            <v>1337282424</v>
          </cell>
          <cell r="L37">
            <v>0</v>
          </cell>
        </row>
        <row r="38">
          <cell r="A38">
            <v>197911</v>
          </cell>
          <cell r="B38" t="str">
            <v>BAL</v>
          </cell>
          <cell r="C38">
            <v>9999</v>
          </cell>
          <cell r="D38" t="str">
            <v>TOTAL ALL MEMBERS</v>
          </cell>
          <cell r="E38" t="str">
            <v>ALL</v>
          </cell>
          <cell r="F38">
            <v>197911</v>
          </cell>
          <cell r="G38">
            <v>0</v>
          </cell>
          <cell r="H38">
            <v>0</v>
          </cell>
          <cell r="I38">
            <v>0</v>
          </cell>
          <cell r="J38">
            <v>0</v>
          </cell>
          <cell r="K38">
            <v>1367582424</v>
          </cell>
          <cell r="L38">
            <v>0</v>
          </cell>
        </row>
        <row r="39">
          <cell r="A39">
            <v>197912</v>
          </cell>
          <cell r="B39" t="str">
            <v>BAL</v>
          </cell>
          <cell r="C39">
            <v>9999</v>
          </cell>
          <cell r="D39" t="str">
            <v>TOTAL ALL MEMBERS</v>
          </cell>
          <cell r="E39" t="str">
            <v>ALL</v>
          </cell>
          <cell r="F39">
            <v>197912</v>
          </cell>
          <cell r="G39">
            <v>0</v>
          </cell>
          <cell r="H39">
            <v>0</v>
          </cell>
          <cell r="I39">
            <v>0</v>
          </cell>
          <cell r="J39">
            <v>0</v>
          </cell>
          <cell r="K39">
            <v>1367582424</v>
          </cell>
          <cell r="L39">
            <v>0</v>
          </cell>
        </row>
        <row r="40">
          <cell r="A40">
            <v>198001</v>
          </cell>
          <cell r="B40" t="str">
            <v>BAL</v>
          </cell>
          <cell r="C40">
            <v>9999</v>
          </cell>
          <cell r="D40" t="str">
            <v>TOTAL ALL MEMBERS</v>
          </cell>
          <cell r="E40" t="str">
            <v>ALL</v>
          </cell>
          <cell r="F40">
            <v>198001</v>
          </cell>
          <cell r="G40">
            <v>0</v>
          </cell>
          <cell r="H40">
            <v>0</v>
          </cell>
          <cell r="I40">
            <v>0</v>
          </cell>
          <cell r="J40">
            <v>0</v>
          </cell>
          <cell r="K40">
            <v>1622012424</v>
          </cell>
          <cell r="L40">
            <v>0</v>
          </cell>
        </row>
        <row r="41">
          <cell r="A41">
            <v>198002</v>
          </cell>
          <cell r="B41" t="str">
            <v>BAL</v>
          </cell>
          <cell r="C41">
            <v>9999</v>
          </cell>
          <cell r="D41" t="str">
            <v>TOTAL ALL MEMBERS</v>
          </cell>
          <cell r="E41" t="str">
            <v>ALL</v>
          </cell>
          <cell r="F41">
            <v>198002</v>
          </cell>
          <cell r="G41">
            <v>0</v>
          </cell>
          <cell r="H41">
            <v>0</v>
          </cell>
          <cell r="I41">
            <v>0</v>
          </cell>
          <cell r="J41">
            <v>0</v>
          </cell>
          <cell r="K41">
            <v>1641412424</v>
          </cell>
          <cell r="L41">
            <v>0</v>
          </cell>
        </row>
        <row r="42">
          <cell r="A42">
            <v>198003</v>
          </cell>
          <cell r="B42" t="str">
            <v>BAL</v>
          </cell>
          <cell r="C42">
            <v>9999</v>
          </cell>
          <cell r="D42" t="str">
            <v>TOTAL ALL MEMBERS</v>
          </cell>
          <cell r="E42" t="str">
            <v>ALL</v>
          </cell>
          <cell r="F42">
            <v>198003</v>
          </cell>
          <cell r="G42">
            <v>0</v>
          </cell>
          <cell r="H42">
            <v>0</v>
          </cell>
          <cell r="I42">
            <v>0</v>
          </cell>
          <cell r="J42">
            <v>0</v>
          </cell>
          <cell r="K42">
            <v>1641412424</v>
          </cell>
          <cell r="L42">
            <v>0</v>
          </cell>
        </row>
        <row r="43">
          <cell r="A43">
            <v>198004</v>
          </cell>
          <cell r="B43" t="str">
            <v>BAL</v>
          </cell>
          <cell r="C43">
            <v>9999</v>
          </cell>
          <cell r="D43" t="str">
            <v>TOTAL ALL MEMBERS</v>
          </cell>
          <cell r="E43" t="str">
            <v>ALL</v>
          </cell>
          <cell r="F43">
            <v>198004</v>
          </cell>
          <cell r="G43">
            <v>0</v>
          </cell>
          <cell r="H43">
            <v>0</v>
          </cell>
          <cell r="I43">
            <v>0</v>
          </cell>
          <cell r="J43">
            <v>0</v>
          </cell>
          <cell r="K43">
            <v>1931442424</v>
          </cell>
          <cell r="L43">
            <v>0</v>
          </cell>
        </row>
        <row r="44">
          <cell r="A44">
            <v>198005</v>
          </cell>
          <cell r="B44" t="str">
            <v>BAL</v>
          </cell>
          <cell r="C44">
            <v>9999</v>
          </cell>
          <cell r="D44" t="str">
            <v>TOTAL ALL MEMBERS</v>
          </cell>
          <cell r="E44" t="str">
            <v>ALL</v>
          </cell>
          <cell r="F44">
            <v>198005</v>
          </cell>
          <cell r="G44">
            <v>0</v>
          </cell>
          <cell r="H44">
            <v>0</v>
          </cell>
          <cell r="I44">
            <v>0</v>
          </cell>
          <cell r="J44">
            <v>0</v>
          </cell>
          <cell r="K44">
            <v>1931442424</v>
          </cell>
          <cell r="L44">
            <v>0</v>
          </cell>
        </row>
        <row r="45">
          <cell r="A45">
            <v>198006</v>
          </cell>
          <cell r="B45" t="str">
            <v>BAL</v>
          </cell>
          <cell r="C45">
            <v>9999</v>
          </cell>
          <cell r="D45" t="str">
            <v>TOTAL ALL MEMBERS</v>
          </cell>
          <cell r="E45" t="str">
            <v>ALL</v>
          </cell>
          <cell r="F45">
            <v>198006</v>
          </cell>
          <cell r="G45">
            <v>0</v>
          </cell>
          <cell r="H45">
            <v>0</v>
          </cell>
          <cell r="I45">
            <v>0</v>
          </cell>
          <cell r="J45">
            <v>0</v>
          </cell>
          <cell r="K45">
            <v>1931442424</v>
          </cell>
          <cell r="L45">
            <v>0</v>
          </cell>
        </row>
        <row r="46">
          <cell r="A46">
            <v>198007</v>
          </cell>
          <cell r="B46" t="str">
            <v>BAL</v>
          </cell>
          <cell r="C46">
            <v>9999</v>
          </cell>
          <cell r="D46" t="str">
            <v>TOTAL ALL MEMBERS</v>
          </cell>
          <cell r="E46" t="str">
            <v>ALL</v>
          </cell>
          <cell r="F46">
            <v>198007</v>
          </cell>
          <cell r="G46">
            <v>0</v>
          </cell>
          <cell r="H46">
            <v>0</v>
          </cell>
          <cell r="I46">
            <v>0</v>
          </cell>
          <cell r="J46">
            <v>0</v>
          </cell>
          <cell r="K46">
            <v>2098159424</v>
          </cell>
          <cell r="L46">
            <v>0</v>
          </cell>
        </row>
        <row r="47">
          <cell r="A47">
            <v>198008</v>
          </cell>
          <cell r="B47" t="str">
            <v>BAL</v>
          </cell>
          <cell r="C47">
            <v>9999</v>
          </cell>
          <cell r="D47" t="str">
            <v>TOTAL ALL MEMBERS</v>
          </cell>
          <cell r="E47" t="str">
            <v>ALL</v>
          </cell>
          <cell r="F47">
            <v>198008</v>
          </cell>
          <cell r="G47">
            <v>0</v>
          </cell>
          <cell r="H47">
            <v>0</v>
          </cell>
          <cell r="I47">
            <v>0</v>
          </cell>
          <cell r="J47">
            <v>0</v>
          </cell>
          <cell r="K47">
            <v>2623619424</v>
          </cell>
          <cell r="L47">
            <v>0</v>
          </cell>
        </row>
        <row r="48">
          <cell r="A48">
            <v>198009</v>
          </cell>
          <cell r="B48" t="str">
            <v>BAL</v>
          </cell>
          <cell r="C48">
            <v>9999</v>
          </cell>
          <cell r="D48" t="str">
            <v>TOTAL ALL MEMBERS</v>
          </cell>
          <cell r="E48" t="str">
            <v>ALL</v>
          </cell>
          <cell r="F48">
            <v>198009</v>
          </cell>
          <cell r="G48">
            <v>0</v>
          </cell>
          <cell r="H48">
            <v>0</v>
          </cell>
          <cell r="I48">
            <v>0</v>
          </cell>
          <cell r="J48">
            <v>0</v>
          </cell>
          <cell r="K48">
            <v>2623619424</v>
          </cell>
          <cell r="L48">
            <v>0</v>
          </cell>
        </row>
        <row r="49">
          <cell r="A49">
            <v>198010</v>
          </cell>
          <cell r="B49" t="str">
            <v>BAL</v>
          </cell>
          <cell r="C49">
            <v>9999</v>
          </cell>
          <cell r="D49" t="str">
            <v>TOTAL ALL MEMBERS</v>
          </cell>
          <cell r="E49" t="str">
            <v>ALL</v>
          </cell>
          <cell r="F49">
            <v>198010</v>
          </cell>
          <cell r="G49">
            <v>0</v>
          </cell>
          <cell r="H49">
            <v>0</v>
          </cell>
          <cell r="I49">
            <v>0</v>
          </cell>
          <cell r="J49">
            <v>0</v>
          </cell>
          <cell r="K49">
            <v>2623619424</v>
          </cell>
          <cell r="L49">
            <v>0</v>
          </cell>
        </row>
        <row r="50">
          <cell r="A50">
            <v>198011</v>
          </cell>
          <cell r="B50" t="str">
            <v>BAL</v>
          </cell>
          <cell r="C50">
            <v>9999</v>
          </cell>
          <cell r="D50" t="str">
            <v>TOTAL ALL MEMBERS</v>
          </cell>
          <cell r="E50" t="str">
            <v>ALL</v>
          </cell>
          <cell r="F50">
            <v>198011</v>
          </cell>
          <cell r="G50">
            <v>0</v>
          </cell>
          <cell r="H50">
            <v>0</v>
          </cell>
          <cell r="I50">
            <v>0</v>
          </cell>
          <cell r="J50">
            <v>0</v>
          </cell>
          <cell r="K50">
            <v>2623619424</v>
          </cell>
          <cell r="L50">
            <v>0</v>
          </cell>
        </row>
        <row r="51">
          <cell r="A51">
            <v>198012</v>
          </cell>
          <cell r="B51" t="str">
            <v>BAL</v>
          </cell>
          <cell r="C51">
            <v>9999</v>
          </cell>
          <cell r="D51" t="str">
            <v>TOTAL ALL MEMBERS</v>
          </cell>
          <cell r="E51" t="str">
            <v>ALL</v>
          </cell>
          <cell r="F51">
            <v>198012</v>
          </cell>
          <cell r="G51">
            <v>0</v>
          </cell>
          <cell r="H51">
            <v>0</v>
          </cell>
          <cell r="I51">
            <v>0</v>
          </cell>
          <cell r="J51">
            <v>0</v>
          </cell>
          <cell r="K51">
            <v>2623619424</v>
          </cell>
          <cell r="L51">
            <v>0</v>
          </cell>
        </row>
        <row r="52">
          <cell r="A52">
            <v>198101</v>
          </cell>
          <cell r="B52" t="str">
            <v>BAL</v>
          </cell>
          <cell r="C52">
            <v>9999</v>
          </cell>
          <cell r="D52" t="str">
            <v>TOTAL ALL MEMBERS</v>
          </cell>
          <cell r="E52" t="str">
            <v>ALL</v>
          </cell>
          <cell r="F52">
            <v>198101</v>
          </cell>
          <cell r="G52">
            <v>0</v>
          </cell>
          <cell r="H52">
            <v>0</v>
          </cell>
          <cell r="I52">
            <v>0</v>
          </cell>
          <cell r="J52">
            <v>0</v>
          </cell>
          <cell r="K52">
            <v>2623619424</v>
          </cell>
          <cell r="L52">
            <v>0</v>
          </cell>
        </row>
        <row r="53">
          <cell r="A53">
            <v>198102</v>
          </cell>
          <cell r="B53" t="str">
            <v>BAL</v>
          </cell>
          <cell r="C53">
            <v>9999</v>
          </cell>
          <cell r="D53" t="str">
            <v>TOTAL ALL MEMBERS</v>
          </cell>
          <cell r="E53" t="str">
            <v>ALL</v>
          </cell>
          <cell r="F53">
            <v>198102</v>
          </cell>
          <cell r="G53">
            <v>0</v>
          </cell>
          <cell r="H53">
            <v>0</v>
          </cell>
          <cell r="I53">
            <v>0</v>
          </cell>
          <cell r="J53">
            <v>0</v>
          </cell>
          <cell r="K53">
            <v>2625019424</v>
          </cell>
          <cell r="L53">
            <v>0</v>
          </cell>
        </row>
        <row r="54">
          <cell r="A54">
            <v>198103</v>
          </cell>
          <cell r="B54" t="str">
            <v>BAL</v>
          </cell>
          <cell r="C54">
            <v>9999</v>
          </cell>
          <cell r="D54" t="str">
            <v>TOTAL ALL MEMBERS</v>
          </cell>
          <cell r="E54" t="str">
            <v>ALL</v>
          </cell>
          <cell r="F54">
            <v>198103</v>
          </cell>
          <cell r="G54">
            <v>0</v>
          </cell>
          <cell r="H54">
            <v>0</v>
          </cell>
          <cell r="I54">
            <v>0</v>
          </cell>
          <cell r="J54">
            <v>0</v>
          </cell>
          <cell r="K54">
            <v>2991334701</v>
          </cell>
          <cell r="L54">
            <v>0</v>
          </cell>
        </row>
        <row r="55">
          <cell r="A55">
            <v>198104</v>
          </cell>
          <cell r="B55" t="str">
            <v>BAL</v>
          </cell>
          <cell r="C55">
            <v>9999</v>
          </cell>
          <cell r="D55" t="str">
            <v>TOTAL ALL MEMBERS</v>
          </cell>
          <cell r="E55" t="str">
            <v>ALL</v>
          </cell>
          <cell r="F55">
            <v>198104</v>
          </cell>
          <cell r="G55">
            <v>0</v>
          </cell>
          <cell r="H55">
            <v>0</v>
          </cell>
          <cell r="I55">
            <v>0</v>
          </cell>
          <cell r="J55">
            <v>0</v>
          </cell>
          <cell r="K55">
            <v>2991334701</v>
          </cell>
          <cell r="L55">
            <v>0</v>
          </cell>
        </row>
        <row r="56">
          <cell r="A56">
            <v>198105</v>
          </cell>
          <cell r="B56" t="str">
            <v>BAL</v>
          </cell>
          <cell r="C56">
            <v>9999</v>
          </cell>
          <cell r="D56" t="str">
            <v>TOTAL ALL MEMBERS</v>
          </cell>
          <cell r="E56" t="str">
            <v>ALL</v>
          </cell>
          <cell r="F56">
            <v>198105</v>
          </cell>
          <cell r="G56">
            <v>0</v>
          </cell>
          <cell r="H56">
            <v>0</v>
          </cell>
          <cell r="I56">
            <v>0</v>
          </cell>
          <cell r="J56">
            <v>0</v>
          </cell>
          <cell r="K56">
            <v>2991334701</v>
          </cell>
          <cell r="L56">
            <v>0</v>
          </cell>
        </row>
        <row r="57">
          <cell r="A57">
            <v>198106</v>
          </cell>
          <cell r="B57" t="str">
            <v>BAL</v>
          </cell>
          <cell r="C57">
            <v>9999</v>
          </cell>
          <cell r="D57" t="str">
            <v>TOTAL ALL MEMBERS</v>
          </cell>
          <cell r="E57" t="str">
            <v>ALL</v>
          </cell>
          <cell r="F57">
            <v>198106</v>
          </cell>
          <cell r="G57">
            <v>0</v>
          </cell>
          <cell r="H57">
            <v>0</v>
          </cell>
          <cell r="I57">
            <v>0</v>
          </cell>
          <cell r="J57">
            <v>0</v>
          </cell>
          <cell r="K57">
            <v>2991334701</v>
          </cell>
          <cell r="L57">
            <v>0</v>
          </cell>
        </row>
        <row r="58">
          <cell r="A58">
            <v>198107</v>
          </cell>
          <cell r="B58" t="str">
            <v>BAL</v>
          </cell>
          <cell r="C58">
            <v>9999</v>
          </cell>
          <cell r="D58" t="str">
            <v>TOTAL ALL MEMBERS</v>
          </cell>
          <cell r="E58" t="str">
            <v>ALL</v>
          </cell>
          <cell r="F58">
            <v>198107</v>
          </cell>
          <cell r="G58">
            <v>0</v>
          </cell>
          <cell r="H58">
            <v>0</v>
          </cell>
          <cell r="I58">
            <v>0</v>
          </cell>
          <cell r="J58">
            <v>0</v>
          </cell>
          <cell r="K58">
            <v>2991334701</v>
          </cell>
          <cell r="L58">
            <v>0</v>
          </cell>
        </row>
        <row r="59">
          <cell r="A59">
            <v>198108</v>
          </cell>
          <cell r="B59" t="str">
            <v>BAL</v>
          </cell>
          <cell r="C59">
            <v>9999</v>
          </cell>
          <cell r="D59" t="str">
            <v>TOTAL ALL MEMBERS</v>
          </cell>
          <cell r="E59" t="str">
            <v>ALL</v>
          </cell>
          <cell r="F59">
            <v>198108</v>
          </cell>
          <cell r="G59">
            <v>0</v>
          </cell>
          <cell r="H59">
            <v>0</v>
          </cell>
          <cell r="I59">
            <v>0</v>
          </cell>
          <cell r="J59">
            <v>0</v>
          </cell>
          <cell r="K59">
            <v>2991334701</v>
          </cell>
          <cell r="L59">
            <v>0</v>
          </cell>
        </row>
        <row r="60">
          <cell r="A60">
            <v>198109</v>
          </cell>
          <cell r="B60" t="str">
            <v>BAL</v>
          </cell>
          <cell r="C60">
            <v>9999</v>
          </cell>
          <cell r="D60" t="str">
            <v>TOTAL ALL MEMBERS</v>
          </cell>
          <cell r="E60" t="str">
            <v>ALL</v>
          </cell>
          <cell r="F60">
            <v>198109</v>
          </cell>
          <cell r="G60">
            <v>0</v>
          </cell>
          <cell r="H60">
            <v>0</v>
          </cell>
          <cell r="I60">
            <v>0</v>
          </cell>
          <cell r="J60">
            <v>0</v>
          </cell>
          <cell r="K60">
            <v>2991334701</v>
          </cell>
          <cell r="L60">
            <v>0</v>
          </cell>
        </row>
        <row r="61">
          <cell r="A61">
            <v>198110</v>
          </cell>
          <cell r="B61" t="str">
            <v>BAL</v>
          </cell>
          <cell r="C61">
            <v>9999</v>
          </cell>
          <cell r="D61" t="str">
            <v>TOTAL ALL MEMBERS</v>
          </cell>
          <cell r="E61" t="str">
            <v>ALL</v>
          </cell>
          <cell r="F61">
            <v>198110</v>
          </cell>
          <cell r="G61">
            <v>0</v>
          </cell>
          <cell r="H61">
            <v>0</v>
          </cell>
          <cell r="I61">
            <v>0</v>
          </cell>
          <cell r="J61">
            <v>0</v>
          </cell>
          <cell r="K61">
            <v>2991334701</v>
          </cell>
          <cell r="L61">
            <v>0</v>
          </cell>
        </row>
        <row r="62">
          <cell r="A62">
            <v>198111</v>
          </cell>
          <cell r="B62" t="str">
            <v>BAL</v>
          </cell>
          <cell r="C62">
            <v>9999</v>
          </cell>
          <cell r="D62" t="str">
            <v>TOTAL ALL MEMBERS</v>
          </cell>
          <cell r="E62" t="str">
            <v>ALL</v>
          </cell>
          <cell r="F62">
            <v>198111</v>
          </cell>
          <cell r="G62">
            <v>0</v>
          </cell>
          <cell r="H62">
            <v>0</v>
          </cell>
          <cell r="I62">
            <v>0</v>
          </cell>
          <cell r="J62">
            <v>0</v>
          </cell>
          <cell r="K62">
            <v>2991334701</v>
          </cell>
          <cell r="L62">
            <v>0</v>
          </cell>
        </row>
        <row r="63">
          <cell r="A63">
            <v>198112</v>
          </cell>
          <cell r="B63" t="str">
            <v>BAL</v>
          </cell>
          <cell r="C63">
            <v>9999</v>
          </cell>
          <cell r="D63" t="str">
            <v>TOTAL ALL MEMBERS</v>
          </cell>
          <cell r="E63" t="str">
            <v>ALL</v>
          </cell>
          <cell r="F63">
            <v>198112</v>
          </cell>
          <cell r="G63">
            <v>0</v>
          </cell>
          <cell r="H63">
            <v>0</v>
          </cell>
          <cell r="I63">
            <v>0</v>
          </cell>
          <cell r="J63">
            <v>0</v>
          </cell>
          <cell r="K63">
            <v>2991334701</v>
          </cell>
          <cell r="L63">
            <v>0</v>
          </cell>
        </row>
        <row r="64">
          <cell r="A64">
            <v>198201</v>
          </cell>
          <cell r="B64" t="str">
            <v>BAL</v>
          </cell>
          <cell r="C64">
            <v>9999</v>
          </cell>
          <cell r="D64" t="str">
            <v>TOTAL ALL MEMBERS</v>
          </cell>
          <cell r="E64" t="str">
            <v>ALL</v>
          </cell>
          <cell r="F64">
            <v>198201</v>
          </cell>
          <cell r="G64">
            <v>0</v>
          </cell>
          <cell r="H64">
            <v>0</v>
          </cell>
          <cell r="I64">
            <v>0</v>
          </cell>
          <cell r="J64">
            <v>0</v>
          </cell>
          <cell r="K64">
            <v>2991334701</v>
          </cell>
          <cell r="L64">
            <v>0</v>
          </cell>
        </row>
        <row r="65">
          <cell r="A65">
            <v>198202</v>
          </cell>
          <cell r="B65" t="str">
            <v>BAL</v>
          </cell>
          <cell r="C65">
            <v>9999</v>
          </cell>
          <cell r="D65" t="str">
            <v>TOTAL ALL MEMBERS</v>
          </cell>
          <cell r="E65" t="str">
            <v>ALL</v>
          </cell>
          <cell r="F65">
            <v>198202</v>
          </cell>
          <cell r="G65">
            <v>0</v>
          </cell>
          <cell r="H65">
            <v>0</v>
          </cell>
          <cell r="I65">
            <v>0</v>
          </cell>
          <cell r="J65">
            <v>0</v>
          </cell>
          <cell r="K65">
            <v>2991334701</v>
          </cell>
          <cell r="L65">
            <v>0</v>
          </cell>
        </row>
        <row r="66">
          <cell r="A66">
            <v>198203</v>
          </cell>
          <cell r="B66" t="str">
            <v>BAL</v>
          </cell>
          <cell r="C66">
            <v>9999</v>
          </cell>
          <cell r="D66" t="str">
            <v>TOTAL ALL MEMBERS</v>
          </cell>
          <cell r="E66" t="str">
            <v>ALL</v>
          </cell>
          <cell r="F66">
            <v>198203</v>
          </cell>
          <cell r="G66">
            <v>0</v>
          </cell>
          <cell r="H66">
            <v>0</v>
          </cell>
          <cell r="I66">
            <v>0</v>
          </cell>
          <cell r="J66">
            <v>0</v>
          </cell>
          <cell r="K66">
            <v>2991334701</v>
          </cell>
          <cell r="L66">
            <v>0</v>
          </cell>
        </row>
        <row r="67">
          <cell r="A67">
            <v>198204</v>
          </cell>
          <cell r="B67" t="str">
            <v>BAL</v>
          </cell>
          <cell r="C67">
            <v>9999</v>
          </cell>
          <cell r="D67" t="str">
            <v>TOTAL ALL MEMBERS</v>
          </cell>
          <cell r="E67" t="str">
            <v>ALL</v>
          </cell>
          <cell r="F67">
            <v>198204</v>
          </cell>
          <cell r="G67">
            <v>0</v>
          </cell>
          <cell r="H67">
            <v>0</v>
          </cell>
          <cell r="I67">
            <v>0</v>
          </cell>
          <cell r="J67">
            <v>0</v>
          </cell>
          <cell r="K67">
            <v>2991334701</v>
          </cell>
          <cell r="L67">
            <v>0</v>
          </cell>
        </row>
        <row r="68">
          <cell r="A68">
            <v>198205</v>
          </cell>
          <cell r="B68" t="str">
            <v>BAL</v>
          </cell>
          <cell r="C68">
            <v>9999</v>
          </cell>
          <cell r="D68" t="str">
            <v>TOTAL ALL MEMBERS</v>
          </cell>
          <cell r="E68" t="str">
            <v>ALL</v>
          </cell>
          <cell r="F68">
            <v>198205</v>
          </cell>
          <cell r="G68">
            <v>0</v>
          </cell>
          <cell r="H68">
            <v>0</v>
          </cell>
          <cell r="I68">
            <v>0</v>
          </cell>
          <cell r="J68">
            <v>0</v>
          </cell>
          <cell r="K68">
            <v>2991334701</v>
          </cell>
          <cell r="L68">
            <v>0</v>
          </cell>
        </row>
        <row r="69">
          <cell r="A69">
            <v>198206</v>
          </cell>
          <cell r="B69" t="str">
            <v>BAL</v>
          </cell>
          <cell r="C69">
            <v>9999</v>
          </cell>
          <cell r="D69" t="str">
            <v>TOTAL ALL MEMBERS</v>
          </cell>
          <cell r="E69" t="str">
            <v>ALL</v>
          </cell>
          <cell r="F69">
            <v>198206</v>
          </cell>
          <cell r="G69">
            <v>0</v>
          </cell>
          <cell r="H69">
            <v>0</v>
          </cell>
          <cell r="I69">
            <v>0</v>
          </cell>
          <cell r="J69">
            <v>0</v>
          </cell>
          <cell r="K69">
            <v>2991334701</v>
          </cell>
          <cell r="L69">
            <v>0</v>
          </cell>
        </row>
        <row r="70">
          <cell r="A70">
            <v>198207</v>
          </cell>
          <cell r="B70" t="str">
            <v>BAL</v>
          </cell>
          <cell r="C70">
            <v>9999</v>
          </cell>
          <cell r="D70" t="str">
            <v>TOTAL ALL MEMBERS</v>
          </cell>
          <cell r="E70" t="str">
            <v>ALL</v>
          </cell>
          <cell r="F70">
            <v>198207</v>
          </cell>
          <cell r="G70">
            <v>0</v>
          </cell>
          <cell r="H70">
            <v>0</v>
          </cell>
          <cell r="I70">
            <v>0</v>
          </cell>
          <cell r="J70">
            <v>0</v>
          </cell>
          <cell r="K70">
            <v>2989076901</v>
          </cell>
          <cell r="L70">
            <v>0</v>
          </cell>
        </row>
        <row r="71">
          <cell r="A71">
            <v>198208</v>
          </cell>
          <cell r="B71" t="str">
            <v>BAL</v>
          </cell>
          <cell r="C71">
            <v>9999</v>
          </cell>
          <cell r="D71" t="str">
            <v>TOTAL ALL MEMBERS</v>
          </cell>
          <cell r="E71" t="str">
            <v>ALL</v>
          </cell>
          <cell r="F71">
            <v>198208</v>
          </cell>
          <cell r="G71">
            <v>0</v>
          </cell>
          <cell r="H71">
            <v>0</v>
          </cell>
          <cell r="I71">
            <v>0</v>
          </cell>
          <cell r="J71">
            <v>0</v>
          </cell>
          <cell r="K71">
            <v>2988774801</v>
          </cell>
          <cell r="L71">
            <v>0</v>
          </cell>
        </row>
        <row r="72">
          <cell r="A72">
            <v>198209</v>
          </cell>
          <cell r="B72" t="str">
            <v>BAL</v>
          </cell>
          <cell r="C72">
            <v>9999</v>
          </cell>
          <cell r="D72" t="str">
            <v>TOTAL ALL MEMBERS</v>
          </cell>
          <cell r="E72" t="str">
            <v>ALL</v>
          </cell>
          <cell r="F72">
            <v>198209</v>
          </cell>
          <cell r="G72">
            <v>0</v>
          </cell>
          <cell r="H72">
            <v>0</v>
          </cell>
          <cell r="I72">
            <v>0</v>
          </cell>
          <cell r="J72">
            <v>0</v>
          </cell>
          <cell r="K72">
            <v>2988175901</v>
          </cell>
          <cell r="L72">
            <v>0</v>
          </cell>
        </row>
        <row r="73">
          <cell r="A73">
            <v>198210</v>
          </cell>
          <cell r="B73" t="str">
            <v>BAL</v>
          </cell>
          <cell r="C73">
            <v>9999</v>
          </cell>
          <cell r="D73" t="str">
            <v>TOTAL ALL MEMBERS</v>
          </cell>
          <cell r="E73" t="str">
            <v>ALL</v>
          </cell>
          <cell r="F73">
            <v>198210</v>
          </cell>
          <cell r="G73">
            <v>0</v>
          </cell>
          <cell r="H73">
            <v>0</v>
          </cell>
          <cell r="I73">
            <v>0</v>
          </cell>
          <cell r="J73">
            <v>0</v>
          </cell>
          <cell r="K73">
            <v>2988175901</v>
          </cell>
          <cell r="L73">
            <v>0</v>
          </cell>
        </row>
        <row r="74">
          <cell r="A74">
            <v>198211</v>
          </cell>
          <cell r="B74" t="str">
            <v>BAL</v>
          </cell>
          <cell r="C74">
            <v>9999</v>
          </cell>
          <cell r="D74" t="str">
            <v>TOTAL ALL MEMBERS</v>
          </cell>
          <cell r="E74" t="str">
            <v>ALL</v>
          </cell>
          <cell r="F74">
            <v>198211</v>
          </cell>
          <cell r="G74">
            <v>0</v>
          </cell>
          <cell r="H74">
            <v>0</v>
          </cell>
          <cell r="I74">
            <v>0</v>
          </cell>
          <cell r="J74">
            <v>0</v>
          </cell>
          <cell r="K74">
            <v>2988175901</v>
          </cell>
          <cell r="L74">
            <v>0</v>
          </cell>
        </row>
        <row r="75">
          <cell r="A75">
            <v>198212</v>
          </cell>
          <cell r="B75" t="str">
            <v>BAL</v>
          </cell>
          <cell r="C75">
            <v>9999</v>
          </cell>
          <cell r="D75" t="str">
            <v>TOTAL ALL MEMBERS</v>
          </cell>
          <cell r="E75" t="str">
            <v>ALL</v>
          </cell>
          <cell r="F75">
            <v>198212</v>
          </cell>
          <cell r="G75">
            <v>0</v>
          </cell>
          <cell r="H75">
            <v>0</v>
          </cell>
          <cell r="I75">
            <v>0</v>
          </cell>
          <cell r="J75">
            <v>0</v>
          </cell>
          <cell r="K75">
            <v>2988175901</v>
          </cell>
          <cell r="L75">
            <v>0</v>
          </cell>
        </row>
        <row r="76">
          <cell r="A76">
            <v>198301</v>
          </cell>
          <cell r="B76" t="str">
            <v>BAL</v>
          </cell>
          <cell r="C76">
            <v>9999</v>
          </cell>
          <cell r="D76" t="str">
            <v>TOTAL ALL MEMBERS</v>
          </cell>
          <cell r="E76" t="str">
            <v>ALL</v>
          </cell>
          <cell r="F76">
            <v>198301</v>
          </cell>
          <cell r="G76">
            <v>0</v>
          </cell>
          <cell r="H76">
            <v>0</v>
          </cell>
          <cell r="I76">
            <v>0</v>
          </cell>
          <cell r="J76">
            <v>0</v>
          </cell>
          <cell r="K76">
            <v>2977060101</v>
          </cell>
          <cell r="L76">
            <v>0</v>
          </cell>
        </row>
        <row r="77">
          <cell r="A77">
            <v>198302</v>
          </cell>
          <cell r="B77" t="str">
            <v>BAL</v>
          </cell>
          <cell r="C77">
            <v>9999</v>
          </cell>
          <cell r="D77" t="str">
            <v>TOTAL ALL MEMBERS</v>
          </cell>
          <cell r="E77" t="str">
            <v>ALL</v>
          </cell>
          <cell r="F77">
            <v>198302</v>
          </cell>
          <cell r="G77">
            <v>0</v>
          </cell>
          <cell r="H77">
            <v>0</v>
          </cell>
          <cell r="I77">
            <v>0</v>
          </cell>
          <cell r="J77">
            <v>0</v>
          </cell>
          <cell r="K77">
            <v>2973142401</v>
          </cell>
          <cell r="L77">
            <v>0</v>
          </cell>
        </row>
        <row r="78">
          <cell r="A78">
            <v>198303</v>
          </cell>
          <cell r="B78" t="str">
            <v>BAL</v>
          </cell>
          <cell r="C78">
            <v>9999</v>
          </cell>
          <cell r="D78" t="str">
            <v>TOTAL ALL MEMBERS</v>
          </cell>
          <cell r="E78" t="str">
            <v>ALL</v>
          </cell>
          <cell r="F78">
            <v>198303</v>
          </cell>
          <cell r="G78">
            <v>0</v>
          </cell>
          <cell r="H78">
            <v>0</v>
          </cell>
          <cell r="I78">
            <v>0</v>
          </cell>
          <cell r="J78">
            <v>0</v>
          </cell>
          <cell r="K78">
            <v>2973142401</v>
          </cell>
          <cell r="L78">
            <v>0</v>
          </cell>
        </row>
        <row r="79">
          <cell r="A79">
            <v>198304</v>
          </cell>
          <cell r="B79" t="str">
            <v>BAL</v>
          </cell>
          <cell r="C79">
            <v>9999</v>
          </cell>
          <cell r="D79" t="str">
            <v>TOTAL ALL MEMBERS</v>
          </cell>
          <cell r="E79" t="str">
            <v>ALL</v>
          </cell>
          <cell r="F79">
            <v>198304</v>
          </cell>
          <cell r="G79">
            <v>0</v>
          </cell>
          <cell r="H79">
            <v>0</v>
          </cell>
          <cell r="I79">
            <v>0</v>
          </cell>
          <cell r="J79">
            <v>0</v>
          </cell>
          <cell r="K79">
            <v>2972885601</v>
          </cell>
          <cell r="L79">
            <v>0</v>
          </cell>
        </row>
        <row r="80">
          <cell r="A80">
            <v>198305</v>
          </cell>
          <cell r="B80" t="str">
            <v>BAL</v>
          </cell>
          <cell r="C80">
            <v>9999</v>
          </cell>
          <cell r="D80" t="str">
            <v>TOTAL ALL MEMBERS</v>
          </cell>
          <cell r="E80" t="str">
            <v>ALL</v>
          </cell>
          <cell r="F80">
            <v>198305</v>
          </cell>
          <cell r="G80">
            <v>0</v>
          </cell>
          <cell r="H80">
            <v>0</v>
          </cell>
          <cell r="I80">
            <v>0</v>
          </cell>
          <cell r="J80">
            <v>0</v>
          </cell>
          <cell r="K80">
            <v>2972885601</v>
          </cell>
          <cell r="L80">
            <v>0</v>
          </cell>
        </row>
        <row r="81">
          <cell r="A81">
            <v>198306</v>
          </cell>
          <cell r="B81" t="str">
            <v>BAL</v>
          </cell>
          <cell r="C81">
            <v>9999</v>
          </cell>
          <cell r="D81" t="str">
            <v>TOTAL ALL MEMBERS</v>
          </cell>
          <cell r="E81" t="str">
            <v>ALL</v>
          </cell>
          <cell r="F81">
            <v>198306</v>
          </cell>
          <cell r="G81">
            <v>0</v>
          </cell>
          <cell r="H81">
            <v>0</v>
          </cell>
          <cell r="I81">
            <v>0</v>
          </cell>
          <cell r="J81">
            <v>0</v>
          </cell>
          <cell r="K81">
            <v>2972885601</v>
          </cell>
          <cell r="L81">
            <v>0</v>
          </cell>
        </row>
        <row r="82">
          <cell r="A82">
            <v>198307</v>
          </cell>
          <cell r="B82" t="str">
            <v>BAL</v>
          </cell>
          <cell r="C82">
            <v>9999</v>
          </cell>
          <cell r="D82" t="str">
            <v>TOTAL ALL MEMBERS</v>
          </cell>
          <cell r="E82" t="str">
            <v>ALL</v>
          </cell>
          <cell r="F82">
            <v>198307</v>
          </cell>
          <cell r="G82">
            <v>0</v>
          </cell>
          <cell r="H82">
            <v>0</v>
          </cell>
          <cell r="I82">
            <v>0</v>
          </cell>
          <cell r="J82">
            <v>0</v>
          </cell>
          <cell r="K82">
            <v>2949701001</v>
          </cell>
          <cell r="L82">
            <v>0</v>
          </cell>
        </row>
        <row r="83">
          <cell r="A83">
            <v>198308</v>
          </cell>
          <cell r="B83" t="str">
            <v>BAL</v>
          </cell>
          <cell r="C83">
            <v>9999</v>
          </cell>
          <cell r="D83" t="str">
            <v>TOTAL ALL MEMBERS</v>
          </cell>
          <cell r="E83" t="str">
            <v>ALL</v>
          </cell>
          <cell r="F83">
            <v>198308</v>
          </cell>
          <cell r="G83">
            <v>0</v>
          </cell>
          <cell r="H83">
            <v>0</v>
          </cell>
          <cell r="I83">
            <v>0</v>
          </cell>
          <cell r="J83">
            <v>0</v>
          </cell>
          <cell r="K83">
            <v>2944147601</v>
          </cell>
          <cell r="L83">
            <v>0</v>
          </cell>
        </row>
        <row r="84">
          <cell r="A84">
            <v>198309</v>
          </cell>
          <cell r="B84" t="str">
            <v>BAL</v>
          </cell>
          <cell r="C84">
            <v>9999</v>
          </cell>
          <cell r="D84" t="str">
            <v>TOTAL ALL MEMBERS</v>
          </cell>
          <cell r="E84" t="str">
            <v>ALL</v>
          </cell>
          <cell r="F84">
            <v>198309</v>
          </cell>
          <cell r="G84">
            <v>0</v>
          </cell>
          <cell r="H84">
            <v>0</v>
          </cell>
          <cell r="I84">
            <v>0</v>
          </cell>
          <cell r="J84">
            <v>0</v>
          </cell>
          <cell r="K84">
            <v>2943161501</v>
          </cell>
          <cell r="L84">
            <v>0</v>
          </cell>
        </row>
        <row r="85">
          <cell r="A85">
            <v>198310</v>
          </cell>
          <cell r="B85" t="str">
            <v>BAL</v>
          </cell>
          <cell r="C85">
            <v>9999</v>
          </cell>
          <cell r="D85" t="str">
            <v>TOTAL ALL MEMBERS</v>
          </cell>
          <cell r="E85" t="str">
            <v>ALL</v>
          </cell>
          <cell r="F85">
            <v>198310</v>
          </cell>
          <cell r="G85">
            <v>0</v>
          </cell>
          <cell r="H85">
            <v>0</v>
          </cell>
          <cell r="I85">
            <v>0</v>
          </cell>
          <cell r="J85">
            <v>0</v>
          </cell>
          <cell r="K85">
            <v>2943103166</v>
          </cell>
          <cell r="L85">
            <v>0</v>
          </cell>
        </row>
        <row r="86">
          <cell r="A86">
            <v>198311</v>
          </cell>
          <cell r="B86" t="str">
            <v>BAL</v>
          </cell>
          <cell r="C86">
            <v>9999</v>
          </cell>
          <cell r="D86" t="str">
            <v>TOTAL ALL MEMBERS</v>
          </cell>
          <cell r="E86" t="str">
            <v>ALL</v>
          </cell>
          <cell r="F86">
            <v>198311</v>
          </cell>
          <cell r="G86">
            <v>0</v>
          </cell>
          <cell r="H86">
            <v>0</v>
          </cell>
          <cell r="I86">
            <v>0</v>
          </cell>
          <cell r="J86">
            <v>0</v>
          </cell>
          <cell r="K86">
            <v>2942904701</v>
          </cell>
          <cell r="L86">
            <v>0</v>
          </cell>
        </row>
        <row r="87">
          <cell r="A87">
            <v>198312</v>
          </cell>
          <cell r="B87" t="str">
            <v>BAL</v>
          </cell>
          <cell r="C87">
            <v>9999</v>
          </cell>
          <cell r="D87" t="str">
            <v>TOTAL ALL MEMBERS</v>
          </cell>
          <cell r="E87" t="str">
            <v>ALL</v>
          </cell>
          <cell r="F87">
            <v>198312</v>
          </cell>
          <cell r="G87">
            <v>0</v>
          </cell>
          <cell r="H87">
            <v>0</v>
          </cell>
          <cell r="I87">
            <v>0</v>
          </cell>
          <cell r="J87">
            <v>0</v>
          </cell>
          <cell r="K87">
            <v>2942904701</v>
          </cell>
          <cell r="L87">
            <v>0</v>
          </cell>
        </row>
        <row r="88">
          <cell r="A88">
            <v>198401</v>
          </cell>
          <cell r="B88" t="str">
            <v>BAL</v>
          </cell>
          <cell r="C88">
            <v>9999</v>
          </cell>
          <cell r="D88" t="str">
            <v>TOTAL ALL MEMBERS</v>
          </cell>
          <cell r="E88" t="str">
            <v>ALL</v>
          </cell>
          <cell r="F88">
            <v>198401</v>
          </cell>
          <cell r="G88">
            <v>0</v>
          </cell>
          <cell r="H88">
            <v>0</v>
          </cell>
          <cell r="I88">
            <v>0</v>
          </cell>
          <cell r="J88">
            <v>0</v>
          </cell>
          <cell r="K88">
            <v>2881144381</v>
          </cell>
          <cell r="L88">
            <v>0</v>
          </cell>
        </row>
        <row r="89">
          <cell r="A89">
            <v>198402</v>
          </cell>
          <cell r="B89" t="str">
            <v>BAL</v>
          </cell>
          <cell r="C89">
            <v>9999</v>
          </cell>
          <cell r="D89" t="str">
            <v>TOTAL ALL MEMBERS</v>
          </cell>
          <cell r="E89" t="str">
            <v>ALL</v>
          </cell>
          <cell r="F89">
            <v>198402</v>
          </cell>
          <cell r="G89">
            <v>0</v>
          </cell>
          <cell r="H89">
            <v>0</v>
          </cell>
          <cell r="I89">
            <v>0</v>
          </cell>
          <cell r="J89">
            <v>0</v>
          </cell>
          <cell r="K89">
            <v>2864441469</v>
          </cell>
          <cell r="L89">
            <v>0</v>
          </cell>
        </row>
        <row r="90">
          <cell r="A90">
            <v>198403</v>
          </cell>
          <cell r="B90" t="str">
            <v>BAL</v>
          </cell>
          <cell r="C90">
            <v>9999</v>
          </cell>
          <cell r="D90" t="str">
            <v>TOTAL ALL MEMBERS</v>
          </cell>
          <cell r="E90" t="str">
            <v>ALL</v>
          </cell>
          <cell r="F90">
            <v>198403</v>
          </cell>
          <cell r="G90">
            <v>0</v>
          </cell>
          <cell r="H90">
            <v>0</v>
          </cell>
          <cell r="I90">
            <v>0</v>
          </cell>
          <cell r="J90">
            <v>0</v>
          </cell>
          <cell r="K90">
            <v>2861918772</v>
          </cell>
          <cell r="L90">
            <v>0</v>
          </cell>
        </row>
        <row r="91">
          <cell r="A91">
            <v>198404</v>
          </cell>
          <cell r="B91" t="str">
            <v>BAL</v>
          </cell>
          <cell r="C91">
            <v>9999</v>
          </cell>
          <cell r="D91" t="str">
            <v>TOTAL ALL MEMBERS</v>
          </cell>
          <cell r="E91" t="str">
            <v>ALL</v>
          </cell>
          <cell r="F91">
            <v>198404</v>
          </cell>
          <cell r="G91">
            <v>0</v>
          </cell>
          <cell r="H91">
            <v>0</v>
          </cell>
          <cell r="I91">
            <v>0</v>
          </cell>
          <cell r="J91">
            <v>0</v>
          </cell>
          <cell r="K91">
            <v>2861916410</v>
          </cell>
          <cell r="L91">
            <v>0</v>
          </cell>
        </row>
        <row r="92">
          <cell r="A92">
            <v>198405</v>
          </cell>
          <cell r="B92" t="str">
            <v>BAL</v>
          </cell>
          <cell r="C92">
            <v>9999</v>
          </cell>
          <cell r="D92" t="str">
            <v>TOTAL ALL MEMBERS</v>
          </cell>
          <cell r="E92" t="str">
            <v>ALL</v>
          </cell>
          <cell r="F92">
            <v>198405</v>
          </cell>
          <cell r="G92">
            <v>0</v>
          </cell>
          <cell r="H92">
            <v>0</v>
          </cell>
          <cell r="I92">
            <v>0</v>
          </cell>
          <cell r="J92">
            <v>0</v>
          </cell>
          <cell r="K92">
            <v>2861916410</v>
          </cell>
          <cell r="L92">
            <v>0</v>
          </cell>
        </row>
        <row r="93">
          <cell r="A93">
            <v>198406</v>
          </cell>
          <cell r="B93" t="str">
            <v>BAL</v>
          </cell>
          <cell r="C93">
            <v>9999</v>
          </cell>
          <cell r="D93" t="str">
            <v>TOTAL ALL MEMBERS</v>
          </cell>
          <cell r="E93" t="str">
            <v>ALL</v>
          </cell>
          <cell r="F93">
            <v>198406</v>
          </cell>
          <cell r="G93">
            <v>0</v>
          </cell>
          <cell r="H93">
            <v>0</v>
          </cell>
          <cell r="I93">
            <v>0</v>
          </cell>
          <cell r="J93">
            <v>0</v>
          </cell>
          <cell r="K93">
            <v>2861846210</v>
          </cell>
          <cell r="L93">
            <v>0</v>
          </cell>
        </row>
        <row r="94">
          <cell r="A94">
            <v>198407</v>
          </cell>
          <cell r="B94" t="str">
            <v>BAL</v>
          </cell>
          <cell r="C94">
            <v>9999</v>
          </cell>
          <cell r="D94" t="str">
            <v>TOTAL ALL MEMBERS</v>
          </cell>
          <cell r="E94" t="str">
            <v>ALL</v>
          </cell>
          <cell r="F94">
            <v>198407</v>
          </cell>
          <cell r="G94">
            <v>0</v>
          </cell>
          <cell r="H94">
            <v>0</v>
          </cell>
          <cell r="I94">
            <v>0</v>
          </cell>
          <cell r="J94">
            <v>0</v>
          </cell>
          <cell r="K94">
            <v>2785168014</v>
          </cell>
          <cell r="L94">
            <v>0</v>
          </cell>
        </row>
        <row r="95">
          <cell r="A95">
            <v>198408</v>
          </cell>
          <cell r="B95" t="str">
            <v>BAL</v>
          </cell>
          <cell r="C95">
            <v>9999</v>
          </cell>
          <cell r="D95" t="str">
            <v>TOTAL ALL MEMBERS</v>
          </cell>
          <cell r="E95" t="str">
            <v>ALL</v>
          </cell>
          <cell r="F95">
            <v>198408</v>
          </cell>
          <cell r="G95">
            <v>0</v>
          </cell>
          <cell r="H95">
            <v>0</v>
          </cell>
          <cell r="I95">
            <v>0</v>
          </cell>
          <cell r="J95">
            <v>0</v>
          </cell>
          <cell r="K95">
            <v>2776369720</v>
          </cell>
          <cell r="L95">
            <v>0</v>
          </cell>
        </row>
        <row r="96">
          <cell r="A96">
            <v>198409</v>
          </cell>
          <cell r="B96" t="str">
            <v>BAL</v>
          </cell>
          <cell r="C96">
            <v>9999</v>
          </cell>
          <cell r="D96" t="str">
            <v>TOTAL ALL MEMBERS</v>
          </cell>
          <cell r="E96" t="str">
            <v>ALL</v>
          </cell>
          <cell r="F96">
            <v>198409</v>
          </cell>
          <cell r="G96">
            <v>0</v>
          </cell>
          <cell r="H96">
            <v>0</v>
          </cell>
          <cell r="I96">
            <v>0</v>
          </cell>
          <cell r="J96">
            <v>0</v>
          </cell>
          <cell r="K96">
            <v>2774222302</v>
          </cell>
          <cell r="L96">
            <v>0</v>
          </cell>
        </row>
        <row r="97">
          <cell r="A97">
            <v>198410</v>
          </cell>
          <cell r="B97" t="str">
            <v>BAL</v>
          </cell>
          <cell r="C97">
            <v>9999</v>
          </cell>
          <cell r="D97" t="str">
            <v>TOTAL ALL MEMBERS</v>
          </cell>
          <cell r="E97" t="str">
            <v>ALL</v>
          </cell>
          <cell r="F97">
            <v>198410</v>
          </cell>
          <cell r="G97">
            <v>0</v>
          </cell>
          <cell r="H97">
            <v>0</v>
          </cell>
          <cell r="I97">
            <v>0</v>
          </cell>
          <cell r="J97">
            <v>0</v>
          </cell>
          <cell r="K97">
            <v>2771022734</v>
          </cell>
          <cell r="L97">
            <v>0</v>
          </cell>
        </row>
        <row r="98">
          <cell r="A98">
            <v>198411</v>
          </cell>
          <cell r="B98" t="str">
            <v>BAL</v>
          </cell>
          <cell r="C98">
            <v>9999</v>
          </cell>
          <cell r="D98" t="str">
            <v>TOTAL ALL MEMBERS</v>
          </cell>
          <cell r="E98" t="str">
            <v>ALL</v>
          </cell>
          <cell r="F98">
            <v>198411</v>
          </cell>
          <cell r="G98">
            <v>0</v>
          </cell>
          <cell r="H98">
            <v>0</v>
          </cell>
          <cell r="I98">
            <v>0</v>
          </cell>
          <cell r="J98">
            <v>0</v>
          </cell>
          <cell r="K98">
            <v>2769945100</v>
          </cell>
          <cell r="L98">
            <v>0</v>
          </cell>
        </row>
        <row r="99">
          <cell r="A99">
            <v>198412</v>
          </cell>
          <cell r="B99" t="str">
            <v>BAL</v>
          </cell>
          <cell r="C99">
            <v>9999</v>
          </cell>
          <cell r="D99" t="str">
            <v>TOTAL ALL MEMBERS</v>
          </cell>
          <cell r="E99" t="str">
            <v>ALL</v>
          </cell>
          <cell r="F99">
            <v>198412</v>
          </cell>
          <cell r="G99">
            <v>0</v>
          </cell>
          <cell r="H99">
            <v>0</v>
          </cell>
          <cell r="I99">
            <v>0</v>
          </cell>
          <cell r="J99">
            <v>0</v>
          </cell>
          <cell r="K99">
            <v>2769874900</v>
          </cell>
          <cell r="L99">
            <v>0</v>
          </cell>
        </row>
        <row r="100">
          <cell r="A100">
            <v>198501</v>
          </cell>
          <cell r="B100" t="str">
            <v>BAL</v>
          </cell>
          <cell r="C100">
            <v>9999</v>
          </cell>
          <cell r="D100" t="str">
            <v>TOTAL ALL MEMBERS</v>
          </cell>
          <cell r="E100" t="str">
            <v>ALL</v>
          </cell>
          <cell r="F100">
            <v>198501</v>
          </cell>
          <cell r="G100">
            <v>0</v>
          </cell>
          <cell r="H100">
            <v>0</v>
          </cell>
          <cell r="I100">
            <v>0</v>
          </cell>
          <cell r="J100">
            <v>0</v>
          </cell>
          <cell r="K100">
            <v>2678264561</v>
          </cell>
          <cell r="L100">
            <v>0</v>
          </cell>
        </row>
        <row r="101">
          <cell r="A101">
            <v>198502</v>
          </cell>
          <cell r="B101" t="str">
            <v>BAL</v>
          </cell>
          <cell r="C101">
            <v>9999</v>
          </cell>
          <cell r="D101" t="str">
            <v>TOTAL ALL MEMBERS</v>
          </cell>
          <cell r="E101" t="str">
            <v>ALL</v>
          </cell>
          <cell r="F101">
            <v>198502</v>
          </cell>
          <cell r="G101">
            <v>0</v>
          </cell>
          <cell r="H101">
            <v>0</v>
          </cell>
          <cell r="I101">
            <v>0</v>
          </cell>
          <cell r="J101">
            <v>0</v>
          </cell>
          <cell r="K101">
            <v>2662562201</v>
          </cell>
          <cell r="L101">
            <v>0</v>
          </cell>
        </row>
        <row r="102">
          <cell r="A102">
            <v>198503</v>
          </cell>
          <cell r="B102" t="str">
            <v>BAL</v>
          </cell>
          <cell r="C102">
            <v>9999</v>
          </cell>
          <cell r="D102" t="str">
            <v>TOTAL ALL MEMBERS</v>
          </cell>
          <cell r="E102" t="str">
            <v>ALL</v>
          </cell>
          <cell r="F102">
            <v>198503</v>
          </cell>
          <cell r="G102">
            <v>0</v>
          </cell>
          <cell r="H102">
            <v>0</v>
          </cell>
          <cell r="I102">
            <v>0</v>
          </cell>
          <cell r="J102">
            <v>0</v>
          </cell>
          <cell r="K102">
            <v>2660578532</v>
          </cell>
          <cell r="L102">
            <v>0</v>
          </cell>
        </row>
        <row r="103">
          <cell r="A103">
            <v>198504</v>
          </cell>
          <cell r="B103" t="str">
            <v>BAL</v>
          </cell>
          <cell r="C103">
            <v>9999</v>
          </cell>
          <cell r="D103" t="str">
            <v>TOTAL ALL MEMBERS</v>
          </cell>
          <cell r="E103" t="str">
            <v>ALL</v>
          </cell>
          <cell r="F103">
            <v>198504</v>
          </cell>
          <cell r="G103">
            <v>0</v>
          </cell>
          <cell r="H103">
            <v>0</v>
          </cell>
          <cell r="I103">
            <v>0</v>
          </cell>
          <cell r="J103">
            <v>0</v>
          </cell>
          <cell r="K103">
            <v>2649580345</v>
          </cell>
          <cell r="L103">
            <v>0</v>
          </cell>
        </row>
        <row r="104">
          <cell r="A104">
            <v>198505</v>
          </cell>
          <cell r="B104" t="str">
            <v>BAL</v>
          </cell>
          <cell r="C104">
            <v>9999</v>
          </cell>
          <cell r="D104" t="str">
            <v>TOTAL ALL MEMBERS</v>
          </cell>
          <cell r="E104" t="str">
            <v>ALL</v>
          </cell>
          <cell r="F104">
            <v>198505</v>
          </cell>
          <cell r="G104">
            <v>0</v>
          </cell>
          <cell r="H104">
            <v>0</v>
          </cell>
          <cell r="I104">
            <v>0</v>
          </cell>
          <cell r="J104">
            <v>0</v>
          </cell>
          <cell r="K104">
            <v>2645621245</v>
          </cell>
          <cell r="L104">
            <v>0</v>
          </cell>
        </row>
        <row r="105">
          <cell r="A105">
            <v>198506</v>
          </cell>
          <cell r="B105" t="str">
            <v>BAL</v>
          </cell>
          <cell r="C105">
            <v>9999</v>
          </cell>
          <cell r="D105" t="str">
            <v>TOTAL ALL MEMBERS</v>
          </cell>
          <cell r="E105" t="str">
            <v>ALL</v>
          </cell>
          <cell r="F105">
            <v>198506</v>
          </cell>
          <cell r="G105">
            <v>0</v>
          </cell>
          <cell r="H105">
            <v>0</v>
          </cell>
          <cell r="I105">
            <v>0</v>
          </cell>
          <cell r="J105">
            <v>0</v>
          </cell>
          <cell r="K105">
            <v>2645407500</v>
          </cell>
          <cell r="L105">
            <v>0</v>
          </cell>
        </row>
        <row r="106">
          <cell r="A106">
            <v>198507</v>
          </cell>
          <cell r="B106" t="str">
            <v>BAL</v>
          </cell>
          <cell r="C106">
            <v>9999</v>
          </cell>
          <cell r="D106" t="str">
            <v>TOTAL ALL MEMBERS</v>
          </cell>
          <cell r="E106" t="str">
            <v>ALL</v>
          </cell>
          <cell r="F106">
            <v>198507</v>
          </cell>
          <cell r="G106">
            <v>0</v>
          </cell>
          <cell r="H106">
            <v>0</v>
          </cell>
          <cell r="I106">
            <v>0</v>
          </cell>
          <cell r="J106">
            <v>0</v>
          </cell>
          <cell r="K106">
            <v>2533283537</v>
          </cell>
          <cell r="L106">
            <v>0</v>
          </cell>
        </row>
        <row r="107">
          <cell r="A107">
            <v>198508</v>
          </cell>
          <cell r="B107" t="str">
            <v>BAL</v>
          </cell>
          <cell r="C107">
            <v>9999</v>
          </cell>
          <cell r="D107" t="str">
            <v>TOTAL ALL MEMBERS</v>
          </cell>
          <cell r="E107" t="str">
            <v>ALL</v>
          </cell>
          <cell r="F107">
            <v>198508</v>
          </cell>
          <cell r="G107">
            <v>0</v>
          </cell>
          <cell r="H107">
            <v>0</v>
          </cell>
          <cell r="I107">
            <v>0</v>
          </cell>
          <cell r="J107">
            <v>0</v>
          </cell>
          <cell r="K107">
            <v>2516471168</v>
          </cell>
          <cell r="L107">
            <v>0</v>
          </cell>
        </row>
        <row r="108">
          <cell r="A108">
            <v>198509</v>
          </cell>
          <cell r="B108" t="str">
            <v>BAL</v>
          </cell>
          <cell r="C108">
            <v>9999</v>
          </cell>
          <cell r="D108" t="str">
            <v>TOTAL ALL MEMBERS</v>
          </cell>
          <cell r="E108" t="str">
            <v>ALL</v>
          </cell>
          <cell r="F108">
            <v>198509</v>
          </cell>
          <cell r="G108">
            <v>0</v>
          </cell>
          <cell r="H108">
            <v>0</v>
          </cell>
          <cell r="I108">
            <v>0</v>
          </cell>
          <cell r="J108">
            <v>0</v>
          </cell>
          <cell r="K108">
            <v>2512307940</v>
          </cell>
          <cell r="L108">
            <v>0</v>
          </cell>
        </row>
        <row r="109">
          <cell r="A109">
            <v>198510</v>
          </cell>
          <cell r="B109" t="str">
            <v>BAL</v>
          </cell>
          <cell r="C109">
            <v>9999</v>
          </cell>
          <cell r="D109" t="str">
            <v>TOTAL ALL MEMBERS</v>
          </cell>
          <cell r="E109" t="str">
            <v>ALL</v>
          </cell>
          <cell r="F109">
            <v>198510</v>
          </cell>
          <cell r="G109">
            <v>0</v>
          </cell>
          <cell r="H109">
            <v>0</v>
          </cell>
          <cell r="I109">
            <v>0</v>
          </cell>
          <cell r="J109">
            <v>0</v>
          </cell>
          <cell r="K109">
            <v>2476937648</v>
          </cell>
          <cell r="L109">
            <v>0</v>
          </cell>
        </row>
        <row r="110">
          <cell r="A110">
            <v>198511</v>
          </cell>
          <cell r="B110" t="str">
            <v>BAL</v>
          </cell>
          <cell r="C110">
            <v>9999</v>
          </cell>
          <cell r="D110" t="str">
            <v>TOTAL ALL MEMBERS</v>
          </cell>
          <cell r="E110" t="str">
            <v>ALL</v>
          </cell>
          <cell r="F110">
            <v>198511</v>
          </cell>
          <cell r="G110">
            <v>0</v>
          </cell>
          <cell r="H110">
            <v>0</v>
          </cell>
          <cell r="I110">
            <v>0</v>
          </cell>
          <cell r="J110">
            <v>0</v>
          </cell>
          <cell r="K110">
            <v>2472378848</v>
          </cell>
          <cell r="L110">
            <v>0</v>
          </cell>
        </row>
        <row r="111">
          <cell r="A111">
            <v>198512</v>
          </cell>
          <cell r="B111" t="str">
            <v>BAL</v>
          </cell>
          <cell r="C111">
            <v>9999</v>
          </cell>
          <cell r="D111" t="str">
            <v>TOTAL ALL MEMBERS</v>
          </cell>
          <cell r="E111" t="str">
            <v>ALL</v>
          </cell>
          <cell r="F111">
            <v>198512</v>
          </cell>
          <cell r="G111">
            <v>0</v>
          </cell>
          <cell r="H111">
            <v>0</v>
          </cell>
          <cell r="I111">
            <v>0</v>
          </cell>
          <cell r="J111">
            <v>0</v>
          </cell>
          <cell r="K111">
            <v>2470247948</v>
          </cell>
          <cell r="L111">
            <v>0</v>
          </cell>
        </row>
        <row r="112">
          <cell r="A112">
            <v>198601</v>
          </cell>
          <cell r="B112" t="str">
            <v>BAL</v>
          </cell>
          <cell r="C112">
            <v>9999</v>
          </cell>
          <cell r="D112" t="str">
            <v>TOTAL ALL MEMBERS</v>
          </cell>
          <cell r="E112" t="str">
            <v>ALL</v>
          </cell>
          <cell r="F112">
            <v>198601</v>
          </cell>
          <cell r="G112">
            <v>0</v>
          </cell>
          <cell r="H112">
            <v>0</v>
          </cell>
          <cell r="I112">
            <v>0</v>
          </cell>
          <cell r="J112">
            <v>0</v>
          </cell>
          <cell r="K112">
            <v>2342378575</v>
          </cell>
          <cell r="L112">
            <v>0</v>
          </cell>
        </row>
        <row r="113">
          <cell r="A113">
            <v>198602</v>
          </cell>
          <cell r="B113" t="str">
            <v>BAL</v>
          </cell>
          <cell r="C113">
            <v>9999</v>
          </cell>
          <cell r="D113" t="str">
            <v>TOTAL ALL MEMBERS</v>
          </cell>
          <cell r="E113" t="str">
            <v>ALL</v>
          </cell>
          <cell r="F113">
            <v>198602</v>
          </cell>
          <cell r="G113">
            <v>0</v>
          </cell>
          <cell r="H113">
            <v>0</v>
          </cell>
          <cell r="I113">
            <v>0</v>
          </cell>
          <cell r="J113">
            <v>0</v>
          </cell>
          <cell r="K113">
            <v>2275238370</v>
          </cell>
          <cell r="L113">
            <v>0</v>
          </cell>
        </row>
        <row r="114">
          <cell r="A114">
            <v>198603</v>
          </cell>
          <cell r="B114" t="str">
            <v>BAL</v>
          </cell>
          <cell r="C114">
            <v>9999</v>
          </cell>
          <cell r="D114" t="str">
            <v>TOTAL ALL MEMBERS</v>
          </cell>
          <cell r="E114" t="str">
            <v>ALL</v>
          </cell>
          <cell r="F114">
            <v>198603</v>
          </cell>
          <cell r="G114">
            <v>0</v>
          </cell>
          <cell r="H114">
            <v>0</v>
          </cell>
          <cell r="I114">
            <v>0</v>
          </cell>
          <cell r="J114">
            <v>0</v>
          </cell>
          <cell r="K114">
            <v>2269990641</v>
          </cell>
          <cell r="L114">
            <v>0</v>
          </cell>
        </row>
        <row r="115">
          <cell r="A115">
            <v>198604</v>
          </cell>
          <cell r="B115" t="str">
            <v>BAL</v>
          </cell>
          <cell r="C115">
            <v>9999</v>
          </cell>
          <cell r="D115" t="str">
            <v>TOTAL ALL MEMBERS</v>
          </cell>
          <cell r="E115" t="str">
            <v>ALL</v>
          </cell>
          <cell r="F115">
            <v>198604</v>
          </cell>
          <cell r="G115">
            <v>0</v>
          </cell>
          <cell r="H115">
            <v>0</v>
          </cell>
          <cell r="I115">
            <v>0</v>
          </cell>
          <cell r="J115">
            <v>0</v>
          </cell>
          <cell r="K115">
            <v>2236871641</v>
          </cell>
          <cell r="L115">
            <v>0</v>
          </cell>
        </row>
        <row r="116">
          <cell r="A116">
            <v>198605</v>
          </cell>
          <cell r="B116" t="str">
            <v>BAL</v>
          </cell>
          <cell r="C116">
            <v>9999</v>
          </cell>
          <cell r="D116" t="str">
            <v>TOTAL ALL MEMBERS</v>
          </cell>
          <cell r="E116" t="str">
            <v>ALL</v>
          </cell>
          <cell r="F116">
            <v>198605</v>
          </cell>
          <cell r="G116">
            <v>0</v>
          </cell>
          <cell r="H116">
            <v>0</v>
          </cell>
          <cell r="I116">
            <v>0</v>
          </cell>
          <cell r="J116">
            <v>0</v>
          </cell>
          <cell r="K116">
            <v>2227412192</v>
          </cell>
          <cell r="L116">
            <v>0</v>
          </cell>
        </row>
        <row r="117">
          <cell r="A117">
            <v>198606</v>
          </cell>
          <cell r="B117" t="str">
            <v>BAL</v>
          </cell>
          <cell r="C117">
            <v>9999</v>
          </cell>
          <cell r="D117" t="str">
            <v>TOTAL ALL MEMBERS</v>
          </cell>
          <cell r="E117" t="str">
            <v>ALL</v>
          </cell>
          <cell r="F117">
            <v>198606</v>
          </cell>
          <cell r="G117">
            <v>0</v>
          </cell>
          <cell r="H117">
            <v>0</v>
          </cell>
          <cell r="I117">
            <v>0</v>
          </cell>
          <cell r="J117">
            <v>0</v>
          </cell>
          <cell r="K117">
            <v>2226909228</v>
          </cell>
          <cell r="L117">
            <v>0</v>
          </cell>
        </row>
        <row r="118">
          <cell r="A118">
            <v>198607</v>
          </cell>
          <cell r="B118" t="str">
            <v>BAL</v>
          </cell>
          <cell r="C118">
            <v>9999</v>
          </cell>
          <cell r="D118" t="str">
            <v>TOTAL ALL MEMBERS</v>
          </cell>
          <cell r="E118" t="str">
            <v>ALL</v>
          </cell>
          <cell r="F118">
            <v>198607</v>
          </cell>
          <cell r="G118">
            <v>0</v>
          </cell>
          <cell r="H118">
            <v>0</v>
          </cell>
          <cell r="I118">
            <v>0</v>
          </cell>
          <cell r="J118">
            <v>0</v>
          </cell>
          <cell r="K118">
            <v>2091846104</v>
          </cell>
          <cell r="L118">
            <v>0</v>
          </cell>
        </row>
        <row r="119">
          <cell r="A119">
            <v>198608</v>
          </cell>
          <cell r="B119" t="str">
            <v>BAL</v>
          </cell>
          <cell r="C119">
            <v>9999</v>
          </cell>
          <cell r="D119" t="str">
            <v>TOTAL ALL MEMBERS</v>
          </cell>
          <cell r="E119" t="str">
            <v>ALL</v>
          </cell>
          <cell r="F119">
            <v>198608</v>
          </cell>
          <cell r="G119">
            <v>0</v>
          </cell>
          <cell r="H119">
            <v>8540000</v>
          </cell>
          <cell r="I119">
            <v>0</v>
          </cell>
          <cell r="J119">
            <v>0</v>
          </cell>
          <cell r="K119">
            <v>2021813449</v>
          </cell>
          <cell r="L119">
            <v>0</v>
          </cell>
        </row>
        <row r="120">
          <cell r="A120">
            <v>198609</v>
          </cell>
          <cell r="B120" t="str">
            <v>BAL</v>
          </cell>
          <cell r="C120">
            <v>9999</v>
          </cell>
          <cell r="D120" t="str">
            <v>TOTAL ALL MEMBERS</v>
          </cell>
          <cell r="E120" t="str">
            <v>ALL</v>
          </cell>
          <cell r="F120">
            <v>198609</v>
          </cell>
          <cell r="G120">
            <v>0</v>
          </cell>
          <cell r="H120">
            <v>18740000</v>
          </cell>
          <cell r="I120">
            <v>0</v>
          </cell>
          <cell r="J120">
            <v>0</v>
          </cell>
          <cell r="K120">
            <v>1977636064</v>
          </cell>
          <cell r="L120">
            <v>0</v>
          </cell>
        </row>
        <row r="121">
          <cell r="A121">
            <v>198610</v>
          </cell>
          <cell r="B121" t="str">
            <v>BAL</v>
          </cell>
          <cell r="C121">
            <v>9999</v>
          </cell>
          <cell r="D121" t="str">
            <v>TOTAL ALL MEMBERS</v>
          </cell>
          <cell r="E121" t="str">
            <v>ALL</v>
          </cell>
          <cell r="F121">
            <v>198610</v>
          </cell>
          <cell r="G121">
            <v>0</v>
          </cell>
          <cell r="H121">
            <v>18740000</v>
          </cell>
          <cell r="I121">
            <v>0</v>
          </cell>
          <cell r="J121">
            <v>0</v>
          </cell>
          <cell r="K121">
            <v>1941985155</v>
          </cell>
          <cell r="L121">
            <v>0</v>
          </cell>
        </row>
        <row r="122">
          <cell r="A122">
            <v>198611</v>
          </cell>
          <cell r="B122" t="str">
            <v>BAL</v>
          </cell>
          <cell r="C122">
            <v>9999</v>
          </cell>
          <cell r="D122" t="str">
            <v>TOTAL ALL MEMBERS</v>
          </cell>
          <cell r="E122" t="str">
            <v>ALL</v>
          </cell>
          <cell r="F122">
            <v>198611</v>
          </cell>
          <cell r="G122">
            <v>0</v>
          </cell>
          <cell r="H122">
            <v>54080000</v>
          </cell>
          <cell r="I122">
            <v>0</v>
          </cell>
          <cell r="J122">
            <v>0</v>
          </cell>
          <cell r="K122">
            <v>1931749931</v>
          </cell>
          <cell r="L122">
            <v>0</v>
          </cell>
        </row>
        <row r="123">
          <cell r="A123">
            <v>198612</v>
          </cell>
          <cell r="B123" t="str">
            <v>BAL</v>
          </cell>
          <cell r="C123">
            <v>9999</v>
          </cell>
          <cell r="D123" t="str">
            <v>TOTAL ALL MEMBERS</v>
          </cell>
          <cell r="E123" t="str">
            <v>ALL</v>
          </cell>
          <cell r="F123">
            <v>198612</v>
          </cell>
          <cell r="G123">
            <v>0</v>
          </cell>
          <cell r="H123">
            <v>81840000</v>
          </cell>
          <cell r="I123">
            <v>0</v>
          </cell>
          <cell r="J123">
            <v>0</v>
          </cell>
          <cell r="K123">
            <v>1931329931</v>
          </cell>
          <cell r="L123">
            <v>0</v>
          </cell>
        </row>
        <row r="124">
          <cell r="A124">
            <v>198701</v>
          </cell>
          <cell r="B124" t="str">
            <v>BAL</v>
          </cell>
          <cell r="C124">
            <v>9999</v>
          </cell>
          <cell r="D124" t="str">
            <v>TOTAL ALL MEMBERS</v>
          </cell>
          <cell r="E124" t="str">
            <v>ALL</v>
          </cell>
          <cell r="F124">
            <v>198701</v>
          </cell>
          <cell r="G124">
            <v>0</v>
          </cell>
          <cell r="H124">
            <v>81840000</v>
          </cell>
          <cell r="I124">
            <v>0</v>
          </cell>
          <cell r="J124">
            <v>0</v>
          </cell>
          <cell r="K124">
            <v>1803440113</v>
          </cell>
          <cell r="L124">
            <v>0</v>
          </cell>
        </row>
        <row r="125">
          <cell r="A125">
            <v>198702</v>
          </cell>
          <cell r="B125" t="str">
            <v>BAL</v>
          </cell>
          <cell r="C125">
            <v>9999</v>
          </cell>
          <cell r="D125" t="str">
            <v>TOTAL ALL MEMBERS</v>
          </cell>
          <cell r="E125" t="str">
            <v>ALL</v>
          </cell>
          <cell r="F125">
            <v>198702</v>
          </cell>
          <cell r="G125">
            <v>0</v>
          </cell>
          <cell r="H125">
            <v>139340000</v>
          </cell>
          <cell r="I125">
            <v>0</v>
          </cell>
          <cell r="J125">
            <v>0</v>
          </cell>
          <cell r="K125">
            <v>1733512981</v>
          </cell>
          <cell r="L125">
            <v>0</v>
          </cell>
        </row>
        <row r="126">
          <cell r="A126">
            <v>198703</v>
          </cell>
          <cell r="B126" t="str">
            <v>BAL</v>
          </cell>
          <cell r="C126">
            <v>9999</v>
          </cell>
          <cell r="D126" t="str">
            <v>TOTAL ALL MEMBERS</v>
          </cell>
          <cell r="E126" t="str">
            <v>ALL</v>
          </cell>
          <cell r="F126">
            <v>198703</v>
          </cell>
          <cell r="G126">
            <v>0</v>
          </cell>
          <cell r="H126">
            <v>139340000</v>
          </cell>
          <cell r="I126">
            <v>0</v>
          </cell>
          <cell r="J126">
            <v>0</v>
          </cell>
          <cell r="K126">
            <v>1695504047</v>
          </cell>
          <cell r="L126">
            <v>0</v>
          </cell>
        </row>
        <row r="127">
          <cell r="A127">
            <v>198704</v>
          </cell>
          <cell r="B127" t="str">
            <v>BAL</v>
          </cell>
          <cell r="C127">
            <v>9999</v>
          </cell>
          <cell r="D127" t="str">
            <v>TOTAL ALL MEMBERS</v>
          </cell>
          <cell r="E127" t="str">
            <v>ALL</v>
          </cell>
          <cell r="F127">
            <v>198704</v>
          </cell>
          <cell r="G127">
            <v>0</v>
          </cell>
          <cell r="H127">
            <v>139340000</v>
          </cell>
          <cell r="I127">
            <v>0</v>
          </cell>
          <cell r="J127">
            <v>0</v>
          </cell>
          <cell r="K127">
            <v>1657551437</v>
          </cell>
          <cell r="L127">
            <v>0</v>
          </cell>
        </row>
        <row r="128">
          <cell r="A128">
            <v>198705</v>
          </cell>
          <cell r="B128" t="str">
            <v>BAL</v>
          </cell>
          <cell r="C128">
            <v>9999</v>
          </cell>
          <cell r="D128" t="str">
            <v>TOTAL ALL MEMBERS</v>
          </cell>
          <cell r="E128" t="str">
            <v>ALL</v>
          </cell>
          <cell r="F128">
            <v>198705</v>
          </cell>
          <cell r="G128">
            <v>0</v>
          </cell>
          <cell r="H128">
            <v>197540000</v>
          </cell>
          <cell r="I128">
            <v>0</v>
          </cell>
          <cell r="J128">
            <v>0</v>
          </cell>
          <cell r="K128">
            <v>1653311247</v>
          </cell>
          <cell r="L128">
            <v>0</v>
          </cell>
        </row>
        <row r="129">
          <cell r="A129">
            <v>198706</v>
          </cell>
          <cell r="B129" t="str">
            <v>BAL</v>
          </cell>
          <cell r="C129">
            <v>9999</v>
          </cell>
          <cell r="D129" t="str">
            <v>TOTAL ALL MEMBERS</v>
          </cell>
          <cell r="E129" t="str">
            <v>ALL</v>
          </cell>
          <cell r="F129">
            <v>198706</v>
          </cell>
          <cell r="G129">
            <v>0</v>
          </cell>
          <cell r="H129">
            <v>244580000</v>
          </cell>
          <cell r="I129">
            <v>0</v>
          </cell>
          <cell r="J129">
            <v>0</v>
          </cell>
          <cell r="K129">
            <v>1651278247</v>
          </cell>
          <cell r="L129">
            <v>0</v>
          </cell>
        </row>
        <row r="130">
          <cell r="A130">
            <v>198707</v>
          </cell>
          <cell r="B130" t="str">
            <v>BAL</v>
          </cell>
          <cell r="C130">
            <v>9999</v>
          </cell>
          <cell r="D130" t="str">
            <v>TOTAL ALL MEMBERS</v>
          </cell>
          <cell r="E130" t="str">
            <v>ALL</v>
          </cell>
          <cell r="F130">
            <v>198707</v>
          </cell>
          <cell r="G130">
            <v>0</v>
          </cell>
          <cell r="H130">
            <v>244580000</v>
          </cell>
          <cell r="I130">
            <v>0</v>
          </cell>
          <cell r="J130">
            <v>0</v>
          </cell>
          <cell r="K130">
            <v>1522589682</v>
          </cell>
          <cell r="L130">
            <v>0</v>
          </cell>
        </row>
        <row r="131">
          <cell r="A131">
            <v>198708</v>
          </cell>
          <cell r="B131" t="str">
            <v>BAL</v>
          </cell>
          <cell r="C131">
            <v>9999</v>
          </cell>
          <cell r="D131" t="str">
            <v>TOTAL ALL MEMBERS</v>
          </cell>
          <cell r="E131" t="str">
            <v>ALL</v>
          </cell>
          <cell r="F131">
            <v>198708</v>
          </cell>
          <cell r="G131">
            <v>0</v>
          </cell>
          <cell r="H131">
            <v>256160000</v>
          </cell>
          <cell r="I131">
            <v>0</v>
          </cell>
          <cell r="J131">
            <v>0</v>
          </cell>
          <cell r="K131">
            <v>1455092998</v>
          </cell>
          <cell r="L131">
            <v>0</v>
          </cell>
        </row>
        <row r="132">
          <cell r="A132">
            <v>198709</v>
          </cell>
          <cell r="B132" t="str">
            <v>BAL</v>
          </cell>
          <cell r="C132">
            <v>9999</v>
          </cell>
          <cell r="D132" t="str">
            <v>TOTAL ALL MEMBERS</v>
          </cell>
          <cell r="E132" t="str">
            <v>ALL</v>
          </cell>
          <cell r="F132">
            <v>198709</v>
          </cell>
          <cell r="G132">
            <v>0</v>
          </cell>
          <cell r="H132">
            <v>269440000</v>
          </cell>
          <cell r="I132">
            <v>0</v>
          </cell>
          <cell r="J132">
            <v>0</v>
          </cell>
          <cell r="K132">
            <v>1421563530</v>
          </cell>
          <cell r="L132">
            <v>0</v>
          </cell>
        </row>
        <row r="133">
          <cell r="A133">
            <v>198710</v>
          </cell>
          <cell r="B133" t="str">
            <v>BAL</v>
          </cell>
          <cell r="C133">
            <v>9999</v>
          </cell>
          <cell r="D133" t="str">
            <v>TOTAL ALL MEMBERS</v>
          </cell>
          <cell r="E133" t="str">
            <v>ALL</v>
          </cell>
          <cell r="F133">
            <v>198710</v>
          </cell>
          <cell r="G133">
            <v>0</v>
          </cell>
          <cell r="H133">
            <v>332650000</v>
          </cell>
          <cell r="I133">
            <v>0</v>
          </cell>
          <cell r="J133">
            <v>0</v>
          </cell>
          <cell r="K133">
            <v>1385502830</v>
          </cell>
          <cell r="L133">
            <v>0</v>
          </cell>
        </row>
        <row r="134">
          <cell r="A134">
            <v>198711</v>
          </cell>
          <cell r="B134" t="str">
            <v>BAL</v>
          </cell>
          <cell r="C134">
            <v>9999</v>
          </cell>
          <cell r="D134" t="str">
            <v>TOTAL ALL MEMBERS</v>
          </cell>
          <cell r="E134" t="str">
            <v>ALL</v>
          </cell>
          <cell r="F134">
            <v>198711</v>
          </cell>
          <cell r="G134">
            <v>0</v>
          </cell>
          <cell r="H134">
            <v>480080000</v>
          </cell>
          <cell r="I134">
            <v>0</v>
          </cell>
          <cell r="J134">
            <v>0</v>
          </cell>
          <cell r="K134">
            <v>1382178730</v>
          </cell>
          <cell r="L134">
            <v>0</v>
          </cell>
        </row>
        <row r="135">
          <cell r="A135">
            <v>198712</v>
          </cell>
          <cell r="B135" t="str">
            <v>BAL</v>
          </cell>
          <cell r="C135">
            <v>9999</v>
          </cell>
          <cell r="D135" t="str">
            <v>TOTAL ALL MEMBERS</v>
          </cell>
          <cell r="E135" t="str">
            <v>ALL</v>
          </cell>
          <cell r="F135">
            <v>198712</v>
          </cell>
          <cell r="G135">
            <v>0</v>
          </cell>
          <cell r="H135">
            <v>485210000</v>
          </cell>
          <cell r="I135">
            <v>0</v>
          </cell>
          <cell r="J135">
            <v>0</v>
          </cell>
          <cell r="K135">
            <v>1381132930</v>
          </cell>
          <cell r="L135">
            <v>0</v>
          </cell>
        </row>
        <row r="136">
          <cell r="A136">
            <v>198801</v>
          </cell>
          <cell r="B136" t="str">
            <v>BAL</v>
          </cell>
          <cell r="C136">
            <v>9999</v>
          </cell>
          <cell r="D136" t="str">
            <v>TOTAL ALL MEMBERS</v>
          </cell>
          <cell r="E136" t="str">
            <v>ALL</v>
          </cell>
          <cell r="F136">
            <v>198801</v>
          </cell>
          <cell r="G136">
            <v>0</v>
          </cell>
          <cell r="H136">
            <v>485210000</v>
          </cell>
          <cell r="I136">
            <v>0</v>
          </cell>
          <cell r="J136">
            <v>0</v>
          </cell>
          <cell r="K136">
            <v>1271614376</v>
          </cell>
          <cell r="L136">
            <v>0</v>
          </cell>
        </row>
        <row r="137">
          <cell r="A137">
            <v>198802</v>
          </cell>
          <cell r="B137" t="str">
            <v>BAL</v>
          </cell>
          <cell r="C137">
            <v>9999</v>
          </cell>
          <cell r="D137" t="str">
            <v>TOTAL ALL MEMBERS</v>
          </cell>
          <cell r="E137" t="str">
            <v>ALL</v>
          </cell>
          <cell r="F137">
            <v>198802</v>
          </cell>
          <cell r="G137">
            <v>0</v>
          </cell>
          <cell r="H137">
            <v>513610000</v>
          </cell>
          <cell r="I137">
            <v>0</v>
          </cell>
          <cell r="J137">
            <v>0</v>
          </cell>
          <cell r="K137">
            <v>1201544989</v>
          </cell>
          <cell r="L137">
            <v>0</v>
          </cell>
        </row>
        <row r="138">
          <cell r="A138">
            <v>198803</v>
          </cell>
          <cell r="B138" t="str">
            <v>BAL</v>
          </cell>
          <cell r="C138">
            <v>9999</v>
          </cell>
          <cell r="D138" t="str">
            <v>TOTAL ALL MEMBERS</v>
          </cell>
          <cell r="E138" t="str">
            <v>ALL</v>
          </cell>
          <cell r="F138">
            <v>198803</v>
          </cell>
          <cell r="G138">
            <v>0</v>
          </cell>
          <cell r="H138">
            <v>565910000</v>
          </cell>
          <cell r="I138">
            <v>0</v>
          </cell>
          <cell r="J138">
            <v>0</v>
          </cell>
          <cell r="K138">
            <v>1167179186</v>
          </cell>
          <cell r="L138">
            <v>0</v>
          </cell>
        </row>
        <row r="139">
          <cell r="A139">
            <v>198804</v>
          </cell>
          <cell r="B139" t="str">
            <v>BAL</v>
          </cell>
          <cell r="C139">
            <v>9999</v>
          </cell>
          <cell r="D139" t="str">
            <v>TOTAL ALL MEMBERS</v>
          </cell>
          <cell r="E139" t="str">
            <v>ALL</v>
          </cell>
          <cell r="F139">
            <v>198804</v>
          </cell>
          <cell r="G139">
            <v>0</v>
          </cell>
          <cell r="H139">
            <v>584210000</v>
          </cell>
          <cell r="I139">
            <v>0</v>
          </cell>
          <cell r="J139">
            <v>0</v>
          </cell>
          <cell r="K139">
            <v>1129400631</v>
          </cell>
          <cell r="L139">
            <v>0</v>
          </cell>
        </row>
        <row r="140">
          <cell r="A140">
            <v>198805</v>
          </cell>
          <cell r="B140" t="str">
            <v>BAL</v>
          </cell>
          <cell r="C140">
            <v>9999</v>
          </cell>
          <cell r="D140" t="str">
            <v>TOTAL ALL MEMBERS</v>
          </cell>
          <cell r="E140" t="str">
            <v>ALL</v>
          </cell>
          <cell r="F140">
            <v>198805</v>
          </cell>
          <cell r="G140">
            <v>0</v>
          </cell>
          <cell r="H140">
            <v>597020000</v>
          </cell>
          <cell r="I140">
            <v>0</v>
          </cell>
          <cell r="J140">
            <v>0</v>
          </cell>
          <cell r="K140">
            <v>1123078331</v>
          </cell>
          <cell r="L140">
            <v>0</v>
          </cell>
        </row>
        <row r="141">
          <cell r="A141">
            <v>198806</v>
          </cell>
          <cell r="B141" t="str">
            <v>BAL</v>
          </cell>
          <cell r="C141">
            <v>9999</v>
          </cell>
          <cell r="D141" t="str">
            <v>TOTAL ALL MEMBERS</v>
          </cell>
          <cell r="E141" t="str">
            <v>ALL</v>
          </cell>
          <cell r="F141">
            <v>198806</v>
          </cell>
          <cell r="G141">
            <v>0</v>
          </cell>
          <cell r="H141">
            <v>597020000</v>
          </cell>
          <cell r="I141">
            <v>0</v>
          </cell>
          <cell r="J141">
            <v>0</v>
          </cell>
          <cell r="K141">
            <v>1122658631</v>
          </cell>
          <cell r="L141">
            <v>0</v>
          </cell>
        </row>
        <row r="142">
          <cell r="A142">
            <v>198807</v>
          </cell>
          <cell r="B142" t="str">
            <v>BAL</v>
          </cell>
          <cell r="C142">
            <v>9999</v>
          </cell>
          <cell r="D142" t="str">
            <v>TOTAL ALL MEMBERS</v>
          </cell>
          <cell r="E142" t="str">
            <v>ALL</v>
          </cell>
          <cell r="F142">
            <v>198807</v>
          </cell>
          <cell r="G142">
            <v>5580000</v>
          </cell>
          <cell r="H142">
            <v>600040000</v>
          </cell>
          <cell r="I142">
            <v>3720000</v>
          </cell>
          <cell r="J142">
            <v>0</v>
          </cell>
          <cell r="K142">
            <v>1024678314</v>
          </cell>
          <cell r="L142">
            <v>9300000</v>
          </cell>
        </row>
        <row r="143">
          <cell r="A143">
            <v>198808</v>
          </cell>
          <cell r="B143" t="str">
            <v>BAL</v>
          </cell>
          <cell r="C143">
            <v>9999</v>
          </cell>
          <cell r="D143" t="str">
            <v>TOTAL ALL MEMBERS</v>
          </cell>
          <cell r="E143" t="str">
            <v>ALL</v>
          </cell>
          <cell r="F143">
            <v>198808</v>
          </cell>
          <cell r="G143">
            <v>14650000</v>
          </cell>
          <cell r="H143">
            <v>610200000</v>
          </cell>
          <cell r="I143">
            <v>17325000</v>
          </cell>
          <cell r="J143">
            <v>0</v>
          </cell>
          <cell r="K143">
            <v>960157643</v>
          </cell>
          <cell r="L143">
            <v>31975000</v>
          </cell>
        </row>
        <row r="144">
          <cell r="A144">
            <v>198809</v>
          </cell>
          <cell r="B144" t="str">
            <v>BAL</v>
          </cell>
          <cell r="C144">
            <v>9999</v>
          </cell>
          <cell r="D144" t="str">
            <v>TOTAL ALL MEMBERS</v>
          </cell>
          <cell r="E144" t="str">
            <v>ALL</v>
          </cell>
          <cell r="F144">
            <v>198809</v>
          </cell>
          <cell r="G144">
            <v>14650000</v>
          </cell>
          <cell r="H144">
            <v>640620000</v>
          </cell>
          <cell r="I144">
            <v>17325000</v>
          </cell>
          <cell r="J144">
            <v>0</v>
          </cell>
          <cell r="K144">
            <v>923708927</v>
          </cell>
          <cell r="L144">
            <v>31975000</v>
          </cell>
        </row>
        <row r="145">
          <cell r="A145">
            <v>198810</v>
          </cell>
          <cell r="B145" t="str">
            <v>BAL</v>
          </cell>
          <cell r="C145">
            <v>9999</v>
          </cell>
          <cell r="D145" t="str">
            <v>TOTAL ALL MEMBERS</v>
          </cell>
          <cell r="E145" t="str">
            <v>ALL</v>
          </cell>
          <cell r="F145">
            <v>198810</v>
          </cell>
          <cell r="G145">
            <v>14650000</v>
          </cell>
          <cell r="H145">
            <v>640620000</v>
          </cell>
          <cell r="I145">
            <v>17325000</v>
          </cell>
          <cell r="J145">
            <v>0</v>
          </cell>
          <cell r="K145">
            <v>892866445</v>
          </cell>
          <cell r="L145">
            <v>31975000</v>
          </cell>
        </row>
        <row r="146">
          <cell r="A146">
            <v>198811</v>
          </cell>
          <cell r="B146" t="str">
            <v>BAL</v>
          </cell>
          <cell r="C146">
            <v>9999</v>
          </cell>
          <cell r="D146" t="str">
            <v>TOTAL ALL MEMBERS</v>
          </cell>
          <cell r="E146" t="str">
            <v>ALL</v>
          </cell>
          <cell r="F146">
            <v>198811</v>
          </cell>
          <cell r="G146">
            <v>70275000</v>
          </cell>
          <cell r="H146">
            <v>640620000</v>
          </cell>
          <cell r="I146">
            <v>48000000</v>
          </cell>
          <cell r="J146">
            <v>0</v>
          </cell>
          <cell r="K146">
            <v>888494108</v>
          </cell>
          <cell r="L146">
            <v>118275000</v>
          </cell>
        </row>
        <row r="147">
          <cell r="A147">
            <v>198812</v>
          </cell>
          <cell r="B147" t="str">
            <v>BAL</v>
          </cell>
          <cell r="C147">
            <v>9999</v>
          </cell>
          <cell r="D147" t="str">
            <v>TOTAL ALL MEMBERS</v>
          </cell>
          <cell r="E147" t="str">
            <v>ALL</v>
          </cell>
          <cell r="F147">
            <v>198812</v>
          </cell>
          <cell r="G147">
            <v>102731750</v>
          </cell>
          <cell r="H147">
            <v>735522500</v>
          </cell>
          <cell r="I147">
            <v>57173250</v>
          </cell>
          <cell r="J147">
            <v>0</v>
          </cell>
          <cell r="K147">
            <v>878536793</v>
          </cell>
          <cell r="L147">
            <v>159905000</v>
          </cell>
        </row>
        <row r="148">
          <cell r="A148">
            <v>198901</v>
          </cell>
          <cell r="B148" t="str">
            <v>BAL</v>
          </cell>
          <cell r="C148">
            <v>9999</v>
          </cell>
          <cell r="D148" t="str">
            <v>TOTAL ALL MEMBERS</v>
          </cell>
          <cell r="E148" t="str">
            <v>ALL</v>
          </cell>
          <cell r="F148">
            <v>198901</v>
          </cell>
          <cell r="G148">
            <v>102731750</v>
          </cell>
          <cell r="H148">
            <v>844782500</v>
          </cell>
          <cell r="I148">
            <v>57173250</v>
          </cell>
          <cell r="J148">
            <v>0</v>
          </cell>
          <cell r="K148">
            <v>820862553</v>
          </cell>
          <cell r="L148">
            <v>159905000</v>
          </cell>
        </row>
        <row r="149">
          <cell r="A149">
            <v>198902</v>
          </cell>
          <cell r="B149" t="str">
            <v>BAL</v>
          </cell>
          <cell r="C149">
            <v>9999</v>
          </cell>
          <cell r="D149" t="str">
            <v>TOTAL ALL MEMBERS</v>
          </cell>
          <cell r="E149" t="str">
            <v>ALL</v>
          </cell>
          <cell r="F149">
            <v>198902</v>
          </cell>
          <cell r="G149">
            <v>108311750</v>
          </cell>
          <cell r="H149">
            <v>844782500</v>
          </cell>
          <cell r="I149">
            <v>60893250</v>
          </cell>
          <cell r="J149">
            <v>0</v>
          </cell>
          <cell r="K149">
            <v>759546793</v>
          </cell>
          <cell r="L149">
            <v>169205000</v>
          </cell>
        </row>
        <row r="150">
          <cell r="A150">
            <v>198903</v>
          </cell>
          <cell r="B150" t="str">
            <v>BAL</v>
          </cell>
          <cell r="C150">
            <v>9999</v>
          </cell>
          <cell r="D150" t="str">
            <v>TOTAL ALL MEMBERS</v>
          </cell>
          <cell r="E150" t="str">
            <v>ALL</v>
          </cell>
          <cell r="F150">
            <v>198903</v>
          </cell>
          <cell r="G150">
            <v>141422500</v>
          </cell>
          <cell r="H150">
            <v>870387500</v>
          </cell>
          <cell r="I150">
            <v>80242500</v>
          </cell>
          <cell r="J150">
            <v>0</v>
          </cell>
          <cell r="K150">
            <v>720081818</v>
          </cell>
          <cell r="L150">
            <v>221665000</v>
          </cell>
        </row>
        <row r="151">
          <cell r="A151">
            <v>198904</v>
          </cell>
          <cell r="B151" t="str">
            <v>BAL</v>
          </cell>
          <cell r="C151">
            <v>9999</v>
          </cell>
          <cell r="D151" t="str">
            <v>TOTAL ALL MEMBERS</v>
          </cell>
          <cell r="E151" t="str">
            <v>ALL</v>
          </cell>
          <cell r="F151">
            <v>198904</v>
          </cell>
          <cell r="G151">
            <v>173792500</v>
          </cell>
          <cell r="H151">
            <v>874352500</v>
          </cell>
          <cell r="I151">
            <v>90202500</v>
          </cell>
          <cell r="J151">
            <v>0</v>
          </cell>
          <cell r="K151">
            <v>682168443</v>
          </cell>
          <cell r="L151">
            <v>263995000</v>
          </cell>
        </row>
        <row r="152">
          <cell r="A152">
            <v>198905</v>
          </cell>
          <cell r="B152" t="str">
            <v>BAL</v>
          </cell>
          <cell r="C152">
            <v>9999</v>
          </cell>
          <cell r="D152" t="str">
            <v>TOTAL ALL MEMBERS</v>
          </cell>
          <cell r="E152" t="str">
            <v>ALL</v>
          </cell>
          <cell r="F152">
            <v>198905</v>
          </cell>
          <cell r="G152">
            <v>196736751</v>
          </cell>
          <cell r="H152">
            <v>874612500</v>
          </cell>
          <cell r="I152">
            <v>123728250</v>
          </cell>
          <cell r="J152">
            <v>0</v>
          </cell>
          <cell r="K152">
            <v>679155915</v>
          </cell>
          <cell r="L152">
            <v>320465001</v>
          </cell>
        </row>
        <row r="153">
          <cell r="A153">
            <v>198906</v>
          </cell>
          <cell r="B153" t="str">
            <v>BAL</v>
          </cell>
          <cell r="C153">
            <v>9999</v>
          </cell>
          <cell r="D153" t="str">
            <v>TOTAL ALL MEMBERS</v>
          </cell>
          <cell r="E153" t="str">
            <v>ALL</v>
          </cell>
          <cell r="F153">
            <v>198906</v>
          </cell>
          <cell r="G153">
            <v>223866751</v>
          </cell>
          <cell r="H153">
            <v>1001370000</v>
          </cell>
          <cell r="I153">
            <v>163553250</v>
          </cell>
          <cell r="J153">
            <v>0</v>
          </cell>
          <cell r="K153">
            <v>668036981</v>
          </cell>
          <cell r="L153">
            <v>387420001</v>
          </cell>
        </row>
        <row r="154">
          <cell r="A154">
            <v>198907</v>
          </cell>
          <cell r="B154" t="str">
            <v>BAL</v>
          </cell>
          <cell r="C154">
            <v>9999</v>
          </cell>
          <cell r="D154" t="str">
            <v>TOTAL ALL MEMBERS</v>
          </cell>
          <cell r="E154" t="str">
            <v>ALL</v>
          </cell>
          <cell r="F154">
            <v>198907</v>
          </cell>
          <cell r="G154">
            <v>223866751</v>
          </cell>
          <cell r="H154">
            <v>1012160000</v>
          </cell>
          <cell r="I154">
            <v>163553250</v>
          </cell>
          <cell r="J154">
            <v>0</v>
          </cell>
          <cell r="K154">
            <v>617468021</v>
          </cell>
          <cell r="L154">
            <v>387420001</v>
          </cell>
        </row>
        <row r="155">
          <cell r="A155">
            <v>198908</v>
          </cell>
          <cell r="B155" t="str">
            <v>BAL</v>
          </cell>
          <cell r="C155">
            <v>9999</v>
          </cell>
          <cell r="D155" t="str">
            <v>TOTAL ALL MEMBERS</v>
          </cell>
          <cell r="E155" t="str">
            <v>ALL</v>
          </cell>
          <cell r="F155">
            <v>198908</v>
          </cell>
          <cell r="G155">
            <v>227826501</v>
          </cell>
          <cell r="H155">
            <v>1012160000</v>
          </cell>
          <cell r="I155">
            <v>168018500</v>
          </cell>
          <cell r="J155">
            <v>0</v>
          </cell>
          <cell r="K155">
            <v>556419926</v>
          </cell>
          <cell r="L155">
            <v>395845001</v>
          </cell>
        </row>
        <row r="156">
          <cell r="A156">
            <v>198909</v>
          </cell>
          <cell r="B156" t="str">
            <v>BAL</v>
          </cell>
          <cell r="C156">
            <v>9999</v>
          </cell>
          <cell r="D156" t="str">
            <v>TOTAL ALL MEMBERS</v>
          </cell>
          <cell r="E156" t="str">
            <v>ALL</v>
          </cell>
          <cell r="F156">
            <v>198909</v>
          </cell>
          <cell r="G156">
            <v>231546501</v>
          </cell>
          <cell r="H156">
            <v>1018020000</v>
          </cell>
          <cell r="I156">
            <v>173598500</v>
          </cell>
          <cell r="J156">
            <v>0</v>
          </cell>
          <cell r="K156">
            <v>523414847</v>
          </cell>
          <cell r="L156">
            <v>405145001</v>
          </cell>
        </row>
        <row r="157">
          <cell r="A157">
            <v>198910</v>
          </cell>
          <cell r="B157" t="str">
            <v>BAL</v>
          </cell>
          <cell r="C157">
            <v>9999</v>
          </cell>
          <cell r="D157" t="str">
            <v>TOTAL ALL MEMBERS</v>
          </cell>
          <cell r="E157" t="str">
            <v>ALL</v>
          </cell>
          <cell r="F157">
            <v>198910</v>
          </cell>
          <cell r="G157">
            <v>231546501</v>
          </cell>
          <cell r="H157">
            <v>1084950000</v>
          </cell>
          <cell r="I157">
            <v>173598500</v>
          </cell>
          <cell r="J157">
            <v>0</v>
          </cell>
          <cell r="K157">
            <v>482334992</v>
          </cell>
          <cell r="L157">
            <v>405145001</v>
          </cell>
        </row>
        <row r="158">
          <cell r="A158">
            <v>198911</v>
          </cell>
          <cell r="B158" t="str">
            <v>BAL</v>
          </cell>
          <cell r="C158">
            <v>9999</v>
          </cell>
          <cell r="D158" t="str">
            <v>TOTAL ALL MEMBERS</v>
          </cell>
          <cell r="E158" t="str">
            <v>ALL</v>
          </cell>
          <cell r="F158">
            <v>198911</v>
          </cell>
          <cell r="G158">
            <v>320449834</v>
          </cell>
          <cell r="H158">
            <v>1092410000</v>
          </cell>
          <cell r="I158">
            <v>215348500</v>
          </cell>
          <cell r="J158">
            <v>0</v>
          </cell>
          <cell r="K158">
            <v>478501461</v>
          </cell>
          <cell r="L158">
            <v>535798334</v>
          </cell>
        </row>
        <row r="159">
          <cell r="A159">
            <v>198912</v>
          </cell>
          <cell r="B159" t="str">
            <v>BAL</v>
          </cell>
          <cell r="C159">
            <v>9999</v>
          </cell>
          <cell r="D159" t="str">
            <v>TOTAL ALL MEMBERS</v>
          </cell>
          <cell r="E159" t="str">
            <v>ALL</v>
          </cell>
          <cell r="F159">
            <v>198912</v>
          </cell>
          <cell r="G159">
            <v>360106501</v>
          </cell>
          <cell r="H159">
            <v>1256300000</v>
          </cell>
          <cell r="I159">
            <v>240138500</v>
          </cell>
          <cell r="J159">
            <v>0</v>
          </cell>
          <cell r="K159">
            <v>478341561</v>
          </cell>
          <cell r="L159">
            <v>600245001</v>
          </cell>
        </row>
        <row r="160">
          <cell r="A160">
            <v>199001</v>
          </cell>
          <cell r="B160" t="str">
            <v>BAL</v>
          </cell>
          <cell r="C160">
            <v>9999</v>
          </cell>
          <cell r="D160" t="str">
            <v>TOTAL ALL MEMBERS</v>
          </cell>
          <cell r="E160" t="str">
            <v>ALL</v>
          </cell>
          <cell r="F160">
            <v>199001</v>
          </cell>
          <cell r="G160">
            <v>390991501</v>
          </cell>
          <cell r="H160">
            <v>1271540000</v>
          </cell>
          <cell r="I160">
            <v>250098500</v>
          </cell>
          <cell r="J160">
            <v>0</v>
          </cell>
          <cell r="K160">
            <v>439242277</v>
          </cell>
          <cell r="L160">
            <v>641090001</v>
          </cell>
        </row>
        <row r="161">
          <cell r="A161">
            <v>199002</v>
          </cell>
          <cell r="B161" t="str">
            <v>BAL</v>
          </cell>
          <cell r="C161">
            <v>9999</v>
          </cell>
          <cell r="D161" t="str">
            <v>TOTAL ALL MEMBERS</v>
          </cell>
          <cell r="E161" t="str">
            <v>ALL</v>
          </cell>
          <cell r="F161">
            <v>199002</v>
          </cell>
          <cell r="G161">
            <v>390991501</v>
          </cell>
          <cell r="H161">
            <v>1292940000</v>
          </cell>
          <cell r="I161">
            <v>250098500</v>
          </cell>
          <cell r="J161">
            <v>0</v>
          </cell>
          <cell r="K161">
            <v>382144902</v>
          </cell>
          <cell r="L161">
            <v>641090001</v>
          </cell>
        </row>
        <row r="162">
          <cell r="A162">
            <v>199003</v>
          </cell>
          <cell r="B162" t="str">
            <v>BAL</v>
          </cell>
          <cell r="C162">
            <v>9999</v>
          </cell>
          <cell r="D162" t="str">
            <v>TOTAL ALL MEMBERS</v>
          </cell>
          <cell r="E162" t="str">
            <v>ALL</v>
          </cell>
          <cell r="F162">
            <v>199003</v>
          </cell>
          <cell r="G162">
            <v>390991501</v>
          </cell>
          <cell r="H162">
            <v>1292940000</v>
          </cell>
          <cell r="I162">
            <v>250098500</v>
          </cell>
          <cell r="J162">
            <v>0</v>
          </cell>
          <cell r="K162">
            <v>350660697</v>
          </cell>
          <cell r="L162">
            <v>641090001</v>
          </cell>
        </row>
        <row r="163">
          <cell r="A163">
            <v>199004</v>
          </cell>
          <cell r="B163" t="str">
            <v>BAL</v>
          </cell>
          <cell r="C163">
            <v>9999</v>
          </cell>
          <cell r="D163" t="str">
            <v>TOTAL ALL MEMBERS</v>
          </cell>
          <cell r="E163" t="str">
            <v>ALL</v>
          </cell>
          <cell r="F163">
            <v>199004</v>
          </cell>
          <cell r="G163">
            <v>415986501</v>
          </cell>
          <cell r="H163">
            <v>1292940000</v>
          </cell>
          <cell r="I163">
            <v>255678500</v>
          </cell>
          <cell r="J163">
            <v>0</v>
          </cell>
          <cell r="K163">
            <v>325620578</v>
          </cell>
          <cell r="L163">
            <v>671665001</v>
          </cell>
        </row>
        <row r="164">
          <cell r="A164">
            <v>199005</v>
          </cell>
          <cell r="B164" t="str">
            <v>BAL</v>
          </cell>
          <cell r="C164">
            <v>9999</v>
          </cell>
          <cell r="D164" t="str">
            <v>TOTAL ALL MEMBERS</v>
          </cell>
          <cell r="E164" t="str">
            <v>ALL</v>
          </cell>
          <cell r="F164">
            <v>199005</v>
          </cell>
          <cell r="G164">
            <v>442019835</v>
          </cell>
          <cell r="H164">
            <v>1305140000</v>
          </cell>
          <cell r="I164">
            <v>269878500</v>
          </cell>
          <cell r="J164">
            <v>0</v>
          </cell>
          <cell r="K164">
            <v>324295173</v>
          </cell>
          <cell r="L164">
            <v>711898335</v>
          </cell>
        </row>
        <row r="165">
          <cell r="A165">
            <v>199006</v>
          </cell>
          <cell r="B165" t="str">
            <v>BAL</v>
          </cell>
          <cell r="C165">
            <v>9999</v>
          </cell>
          <cell r="D165" t="str">
            <v>TOTAL ALL MEMBERS</v>
          </cell>
          <cell r="E165" t="str">
            <v>ALL</v>
          </cell>
          <cell r="F165">
            <v>199006</v>
          </cell>
          <cell r="G165">
            <v>492156502</v>
          </cell>
          <cell r="H165">
            <v>1308160000</v>
          </cell>
          <cell r="I165">
            <v>300808500</v>
          </cell>
          <cell r="J165">
            <v>0</v>
          </cell>
          <cell r="K165">
            <v>309631996</v>
          </cell>
          <cell r="L165">
            <v>792965002</v>
          </cell>
        </row>
        <row r="166">
          <cell r="A166">
            <v>199007</v>
          </cell>
          <cell r="B166" t="str">
            <v>BAL</v>
          </cell>
          <cell r="C166">
            <v>9999</v>
          </cell>
          <cell r="D166" t="str">
            <v>TOTAL ALL MEMBERS</v>
          </cell>
          <cell r="E166" t="str">
            <v>ALL</v>
          </cell>
          <cell r="F166">
            <v>199007</v>
          </cell>
          <cell r="G166">
            <v>524480902</v>
          </cell>
          <cell r="H166">
            <v>1308160000</v>
          </cell>
          <cell r="I166">
            <v>305728500</v>
          </cell>
          <cell r="J166">
            <v>0</v>
          </cell>
          <cell r="K166">
            <v>294394354</v>
          </cell>
          <cell r="L166">
            <v>830209402</v>
          </cell>
        </row>
        <row r="167">
          <cell r="A167">
            <v>199008</v>
          </cell>
          <cell r="B167" t="str">
            <v>BAL</v>
          </cell>
          <cell r="C167">
            <v>9999</v>
          </cell>
          <cell r="D167" t="str">
            <v>TOTAL ALL MEMBERS</v>
          </cell>
          <cell r="E167" t="str">
            <v>ALL</v>
          </cell>
          <cell r="F167">
            <v>199008</v>
          </cell>
          <cell r="G167">
            <v>573185902</v>
          </cell>
          <cell r="H167">
            <v>1308160000</v>
          </cell>
          <cell r="I167">
            <v>309448500</v>
          </cell>
          <cell r="J167">
            <v>0</v>
          </cell>
          <cell r="K167">
            <v>240753004</v>
          </cell>
          <cell r="L167">
            <v>882634402</v>
          </cell>
        </row>
        <row r="168">
          <cell r="A168">
            <v>199009</v>
          </cell>
          <cell r="B168" t="str">
            <v>BAL</v>
          </cell>
          <cell r="C168">
            <v>9999</v>
          </cell>
          <cell r="D168" t="str">
            <v>TOTAL ALL MEMBERS</v>
          </cell>
          <cell r="E168" t="str">
            <v>ALL</v>
          </cell>
          <cell r="F168">
            <v>199009</v>
          </cell>
          <cell r="G168">
            <v>607315902</v>
          </cell>
          <cell r="H168">
            <v>1308160000</v>
          </cell>
          <cell r="I168">
            <v>309448500</v>
          </cell>
          <cell r="J168">
            <v>0</v>
          </cell>
          <cell r="K168">
            <v>208367584</v>
          </cell>
          <cell r="L168">
            <v>916764402</v>
          </cell>
        </row>
        <row r="169">
          <cell r="A169">
            <v>199010</v>
          </cell>
          <cell r="B169" t="str">
            <v>BAL</v>
          </cell>
          <cell r="C169">
            <v>9999</v>
          </cell>
          <cell r="D169" t="str">
            <v>TOTAL ALL MEMBERS</v>
          </cell>
          <cell r="E169" t="str">
            <v>ALL</v>
          </cell>
          <cell r="F169">
            <v>199010</v>
          </cell>
          <cell r="G169">
            <v>620920902</v>
          </cell>
          <cell r="H169">
            <v>1352780000</v>
          </cell>
          <cell r="I169">
            <v>318518500</v>
          </cell>
          <cell r="J169">
            <v>0</v>
          </cell>
          <cell r="K169">
            <v>208367584</v>
          </cell>
          <cell r="L169">
            <v>939439402</v>
          </cell>
        </row>
        <row r="170">
          <cell r="A170">
            <v>199011</v>
          </cell>
          <cell r="B170" t="str">
            <v>BAL</v>
          </cell>
          <cell r="C170">
            <v>9999</v>
          </cell>
          <cell r="D170" t="str">
            <v>TOTAL ALL MEMBERS</v>
          </cell>
          <cell r="E170" t="str">
            <v>ALL</v>
          </cell>
          <cell r="F170">
            <v>199011</v>
          </cell>
          <cell r="G170">
            <v>620920902</v>
          </cell>
          <cell r="H170">
            <v>1352780000</v>
          </cell>
          <cell r="I170">
            <v>318518500</v>
          </cell>
          <cell r="J170">
            <v>0</v>
          </cell>
          <cell r="K170">
            <v>208367584</v>
          </cell>
          <cell r="L170">
            <v>939439402</v>
          </cell>
        </row>
        <row r="171">
          <cell r="A171">
            <v>199012</v>
          </cell>
          <cell r="B171" t="str">
            <v>BAL</v>
          </cell>
          <cell r="C171">
            <v>9999</v>
          </cell>
          <cell r="D171" t="str">
            <v>TOTAL ALL MEMBERS</v>
          </cell>
          <cell r="E171" t="str">
            <v>ALL</v>
          </cell>
          <cell r="F171">
            <v>199012</v>
          </cell>
          <cell r="G171">
            <v>674214235</v>
          </cell>
          <cell r="H171">
            <v>1352780000</v>
          </cell>
          <cell r="I171">
            <v>336558500</v>
          </cell>
          <cell r="J171">
            <v>0</v>
          </cell>
          <cell r="K171">
            <v>208358882</v>
          </cell>
          <cell r="L171">
            <v>1010772735</v>
          </cell>
        </row>
        <row r="172">
          <cell r="A172">
            <v>199101</v>
          </cell>
          <cell r="B172" t="str">
            <v>BAL</v>
          </cell>
          <cell r="C172">
            <v>9999</v>
          </cell>
          <cell r="D172" t="str">
            <v>TOTAL ALL MEMBERS</v>
          </cell>
          <cell r="E172" t="str">
            <v>ALL</v>
          </cell>
          <cell r="F172">
            <v>199101</v>
          </cell>
          <cell r="G172">
            <v>674214235</v>
          </cell>
          <cell r="H172">
            <v>1352780000</v>
          </cell>
          <cell r="I172">
            <v>336558500</v>
          </cell>
          <cell r="J172">
            <v>0</v>
          </cell>
          <cell r="K172">
            <v>208358881</v>
          </cell>
          <cell r="L172">
            <v>1010772735</v>
          </cell>
        </row>
        <row r="173">
          <cell r="A173">
            <v>199102</v>
          </cell>
          <cell r="B173" t="str">
            <v>BAL</v>
          </cell>
          <cell r="C173">
            <v>9999</v>
          </cell>
          <cell r="D173" t="str">
            <v>TOTAL ALL MEMBERS</v>
          </cell>
          <cell r="E173" t="str">
            <v>ALL</v>
          </cell>
          <cell r="F173">
            <v>199102</v>
          </cell>
          <cell r="G173">
            <v>685970901</v>
          </cell>
          <cell r="H173">
            <v>1352780000</v>
          </cell>
          <cell r="I173">
            <v>346918500</v>
          </cell>
          <cell r="J173">
            <v>0</v>
          </cell>
          <cell r="K173">
            <v>208218881</v>
          </cell>
          <cell r="L173">
            <v>1032889401</v>
          </cell>
        </row>
        <row r="174">
          <cell r="A174">
            <v>199103</v>
          </cell>
          <cell r="B174" t="str">
            <v>BAL</v>
          </cell>
          <cell r="C174">
            <v>9999</v>
          </cell>
          <cell r="D174" t="str">
            <v>TOTAL ALL MEMBERS</v>
          </cell>
          <cell r="E174" t="str">
            <v>ALL</v>
          </cell>
          <cell r="F174">
            <v>199103</v>
          </cell>
          <cell r="G174">
            <v>754420901</v>
          </cell>
          <cell r="H174">
            <v>1359100000</v>
          </cell>
          <cell r="I174">
            <v>346918500</v>
          </cell>
          <cell r="J174">
            <v>0</v>
          </cell>
          <cell r="K174">
            <v>166146456</v>
          </cell>
          <cell r="L174">
            <v>1101339401</v>
          </cell>
        </row>
        <row r="175">
          <cell r="A175">
            <v>199104</v>
          </cell>
          <cell r="B175" t="str">
            <v>BAL</v>
          </cell>
          <cell r="C175">
            <v>9999</v>
          </cell>
          <cell r="D175" t="str">
            <v>TOTAL ALL MEMBERS</v>
          </cell>
          <cell r="E175" t="str">
            <v>ALL</v>
          </cell>
          <cell r="F175">
            <v>199104</v>
          </cell>
          <cell r="G175">
            <v>810956901</v>
          </cell>
          <cell r="H175">
            <v>1376650000</v>
          </cell>
          <cell r="I175">
            <v>351838500</v>
          </cell>
          <cell r="J175">
            <v>0</v>
          </cell>
          <cell r="K175">
            <v>157817457</v>
          </cell>
          <cell r="L175">
            <v>1162795401</v>
          </cell>
        </row>
        <row r="176">
          <cell r="A176">
            <v>199105</v>
          </cell>
          <cell r="B176" t="str">
            <v>BAL</v>
          </cell>
          <cell r="C176">
            <v>9999</v>
          </cell>
          <cell r="D176" t="str">
            <v>TOTAL ALL MEMBERS</v>
          </cell>
          <cell r="E176" t="str">
            <v>ALL</v>
          </cell>
          <cell r="F176">
            <v>199105</v>
          </cell>
          <cell r="G176">
            <v>913846901</v>
          </cell>
          <cell r="H176">
            <v>1376650000</v>
          </cell>
          <cell r="I176">
            <v>351838500</v>
          </cell>
          <cell r="J176">
            <v>0</v>
          </cell>
          <cell r="K176">
            <v>157817457</v>
          </cell>
          <cell r="L176">
            <v>1265685401</v>
          </cell>
        </row>
        <row r="177">
          <cell r="A177">
            <v>199106</v>
          </cell>
          <cell r="B177" t="str">
            <v>BAL</v>
          </cell>
          <cell r="C177">
            <v>9999</v>
          </cell>
          <cell r="D177" t="str">
            <v>TOTAL ALL MEMBERS</v>
          </cell>
          <cell r="E177" t="str">
            <v>ALL</v>
          </cell>
          <cell r="F177">
            <v>199106</v>
          </cell>
          <cell r="G177">
            <v>928101151</v>
          </cell>
          <cell r="H177">
            <v>1376650000</v>
          </cell>
          <cell r="I177">
            <v>354604250</v>
          </cell>
          <cell r="J177">
            <v>0</v>
          </cell>
          <cell r="K177">
            <v>157723062</v>
          </cell>
          <cell r="L177">
            <v>1282705401</v>
          </cell>
        </row>
        <row r="178">
          <cell r="A178">
            <v>199107</v>
          </cell>
          <cell r="B178" t="str">
            <v>BAL</v>
          </cell>
          <cell r="C178">
            <v>9999</v>
          </cell>
          <cell r="D178" t="str">
            <v>TOTAL ALL MEMBERS</v>
          </cell>
          <cell r="E178" t="str">
            <v>ALL</v>
          </cell>
          <cell r="F178">
            <v>199107</v>
          </cell>
          <cell r="G178">
            <v>951696151</v>
          </cell>
          <cell r="H178">
            <v>1377550000</v>
          </cell>
          <cell r="I178">
            <v>354604250</v>
          </cell>
          <cell r="J178">
            <v>2500000</v>
          </cell>
          <cell r="K178">
            <v>157723062</v>
          </cell>
          <cell r="L178">
            <v>1308800401</v>
          </cell>
        </row>
        <row r="179">
          <cell r="A179">
            <v>199108</v>
          </cell>
          <cell r="B179" t="str">
            <v>BAL</v>
          </cell>
          <cell r="C179">
            <v>9999</v>
          </cell>
          <cell r="D179" t="str">
            <v>TOTAL ALL MEMBERS</v>
          </cell>
          <cell r="E179" t="str">
            <v>ALL</v>
          </cell>
          <cell r="F179">
            <v>199108</v>
          </cell>
          <cell r="G179">
            <v>1008329484</v>
          </cell>
          <cell r="H179">
            <v>1386940000</v>
          </cell>
          <cell r="I179">
            <v>354604250</v>
          </cell>
          <cell r="J179">
            <v>2500000</v>
          </cell>
          <cell r="K179">
            <v>157723062</v>
          </cell>
          <cell r="L179">
            <v>1365433734</v>
          </cell>
        </row>
        <row r="180">
          <cell r="A180">
            <v>199109</v>
          </cell>
          <cell r="B180" t="str">
            <v>BAL</v>
          </cell>
          <cell r="C180">
            <v>9999</v>
          </cell>
          <cell r="D180" t="str">
            <v>TOTAL ALL MEMBERS</v>
          </cell>
          <cell r="E180" t="str">
            <v>ALL</v>
          </cell>
          <cell r="F180">
            <v>199109</v>
          </cell>
          <cell r="G180">
            <v>1079579484</v>
          </cell>
          <cell r="H180">
            <v>1386940000</v>
          </cell>
          <cell r="I180">
            <v>354604250</v>
          </cell>
          <cell r="J180">
            <v>2500000</v>
          </cell>
          <cell r="K180">
            <v>157723062</v>
          </cell>
          <cell r="L180">
            <v>1436683734</v>
          </cell>
        </row>
        <row r="181">
          <cell r="A181">
            <v>199110</v>
          </cell>
          <cell r="B181" t="str">
            <v>BAL</v>
          </cell>
          <cell r="C181">
            <v>9999</v>
          </cell>
          <cell r="D181" t="str">
            <v>TOTAL ALL MEMBERS</v>
          </cell>
          <cell r="E181" t="str">
            <v>ALL</v>
          </cell>
          <cell r="F181">
            <v>199110</v>
          </cell>
          <cell r="G181">
            <v>1156409484</v>
          </cell>
          <cell r="H181">
            <v>1386940000</v>
          </cell>
          <cell r="I181">
            <v>354604250</v>
          </cell>
          <cell r="J181">
            <v>17500000</v>
          </cell>
          <cell r="K181">
            <v>157723062</v>
          </cell>
          <cell r="L181">
            <v>1528513734</v>
          </cell>
        </row>
        <row r="182">
          <cell r="A182">
            <v>199111</v>
          </cell>
          <cell r="B182" t="str">
            <v>BAL</v>
          </cell>
          <cell r="C182">
            <v>9999</v>
          </cell>
          <cell r="D182" t="str">
            <v>TOTAL ALL MEMBERS</v>
          </cell>
          <cell r="E182" t="str">
            <v>ALL</v>
          </cell>
          <cell r="F182">
            <v>199111</v>
          </cell>
          <cell r="G182">
            <v>1261524734</v>
          </cell>
          <cell r="H182">
            <v>1386940000</v>
          </cell>
          <cell r="I182">
            <v>364750000</v>
          </cell>
          <cell r="J182">
            <v>17500000</v>
          </cell>
          <cell r="K182">
            <v>157723062</v>
          </cell>
          <cell r="L182">
            <v>1643774734</v>
          </cell>
        </row>
        <row r="183">
          <cell r="A183">
            <v>199112</v>
          </cell>
          <cell r="B183" t="str">
            <v>BAL</v>
          </cell>
          <cell r="C183">
            <v>9999</v>
          </cell>
          <cell r="D183" t="str">
            <v>TOTAL ALL MEMBERS</v>
          </cell>
          <cell r="E183" t="str">
            <v>ALL</v>
          </cell>
          <cell r="F183">
            <v>199112</v>
          </cell>
          <cell r="G183">
            <v>1261524734</v>
          </cell>
          <cell r="H183">
            <v>1501720000</v>
          </cell>
          <cell r="I183">
            <v>364750000</v>
          </cell>
          <cell r="J183">
            <v>17500000</v>
          </cell>
          <cell r="K183">
            <v>157723062</v>
          </cell>
          <cell r="L183">
            <v>1643774734</v>
          </cell>
        </row>
        <row r="184">
          <cell r="A184">
            <v>199201</v>
          </cell>
          <cell r="B184" t="str">
            <v>BAL</v>
          </cell>
          <cell r="C184">
            <v>9999</v>
          </cell>
          <cell r="D184" t="str">
            <v>TOTAL ALL MEMBERS</v>
          </cell>
          <cell r="E184" t="str">
            <v>ALL</v>
          </cell>
          <cell r="F184">
            <v>199201</v>
          </cell>
          <cell r="G184">
            <v>1261524734</v>
          </cell>
          <cell r="H184">
            <v>1501720000</v>
          </cell>
          <cell r="I184">
            <v>364750000</v>
          </cell>
          <cell r="J184">
            <v>17500000</v>
          </cell>
          <cell r="K184">
            <v>157723062</v>
          </cell>
          <cell r="L184">
            <v>1643774734</v>
          </cell>
        </row>
        <row r="185">
          <cell r="A185">
            <v>199202</v>
          </cell>
          <cell r="B185" t="str">
            <v>BAL</v>
          </cell>
          <cell r="C185">
            <v>9999</v>
          </cell>
          <cell r="D185" t="str">
            <v>TOTAL ALL MEMBERS</v>
          </cell>
          <cell r="E185" t="str">
            <v>ALL</v>
          </cell>
          <cell r="F185">
            <v>199202</v>
          </cell>
          <cell r="G185">
            <v>1261524734</v>
          </cell>
          <cell r="H185">
            <v>1500866000</v>
          </cell>
          <cell r="I185">
            <v>364750000</v>
          </cell>
          <cell r="J185">
            <v>17500000</v>
          </cell>
          <cell r="K185">
            <v>157723062</v>
          </cell>
          <cell r="L185">
            <v>1643774734</v>
          </cell>
        </row>
        <row r="186">
          <cell r="A186">
            <v>199203</v>
          </cell>
          <cell r="B186" t="str">
            <v>BAL</v>
          </cell>
          <cell r="C186">
            <v>9999</v>
          </cell>
          <cell r="D186" t="str">
            <v>TOTAL ALL MEMBERS</v>
          </cell>
          <cell r="E186" t="str">
            <v>ALL</v>
          </cell>
          <cell r="F186">
            <v>199203</v>
          </cell>
          <cell r="G186">
            <v>1263789734</v>
          </cell>
          <cell r="H186">
            <v>1499846000</v>
          </cell>
          <cell r="I186">
            <v>364750000</v>
          </cell>
          <cell r="J186">
            <v>17500000</v>
          </cell>
          <cell r="K186">
            <v>157723062</v>
          </cell>
          <cell r="L186">
            <v>1646039734</v>
          </cell>
        </row>
        <row r="187">
          <cell r="A187">
            <v>199204</v>
          </cell>
          <cell r="B187" t="str">
            <v>BAL</v>
          </cell>
          <cell r="C187">
            <v>9999</v>
          </cell>
          <cell r="D187" t="str">
            <v>TOTAL ALL MEMBERS</v>
          </cell>
          <cell r="E187" t="str">
            <v>ALL</v>
          </cell>
          <cell r="F187">
            <v>199204</v>
          </cell>
          <cell r="G187">
            <v>1263789734</v>
          </cell>
          <cell r="H187">
            <v>1499846000</v>
          </cell>
          <cell r="I187">
            <v>364750000</v>
          </cell>
          <cell r="J187">
            <v>17500000</v>
          </cell>
          <cell r="K187">
            <v>157723062</v>
          </cell>
          <cell r="L187">
            <v>1646039734</v>
          </cell>
        </row>
        <row r="188">
          <cell r="A188">
            <v>199205</v>
          </cell>
          <cell r="B188" t="str">
            <v>BAL</v>
          </cell>
          <cell r="C188">
            <v>9999</v>
          </cell>
          <cell r="D188" t="str">
            <v>TOTAL ALL MEMBERS</v>
          </cell>
          <cell r="E188" t="str">
            <v>ALL</v>
          </cell>
          <cell r="F188">
            <v>199205</v>
          </cell>
          <cell r="G188">
            <v>1380989734</v>
          </cell>
          <cell r="H188">
            <v>1502172000</v>
          </cell>
          <cell r="I188">
            <v>364750000</v>
          </cell>
          <cell r="J188">
            <v>17500000</v>
          </cell>
          <cell r="K188">
            <v>157723062</v>
          </cell>
          <cell r="L188">
            <v>1763239734</v>
          </cell>
        </row>
        <row r="189">
          <cell r="A189">
            <v>199206</v>
          </cell>
          <cell r="B189" t="str">
            <v>BAL</v>
          </cell>
          <cell r="C189">
            <v>9999</v>
          </cell>
          <cell r="D189" t="str">
            <v>TOTAL ALL MEMBERS</v>
          </cell>
          <cell r="E189" t="str">
            <v>ALL</v>
          </cell>
          <cell r="F189">
            <v>199206</v>
          </cell>
          <cell r="G189">
            <v>1498180734</v>
          </cell>
          <cell r="H189">
            <v>1500278000</v>
          </cell>
          <cell r="I189">
            <v>372130000</v>
          </cell>
          <cell r="J189">
            <v>19500000</v>
          </cell>
          <cell r="K189">
            <v>157723062</v>
          </cell>
          <cell r="L189">
            <v>1889810734</v>
          </cell>
        </row>
        <row r="190">
          <cell r="A190">
            <v>199207</v>
          </cell>
          <cell r="B190" t="str">
            <v>BAL</v>
          </cell>
          <cell r="C190">
            <v>9999</v>
          </cell>
          <cell r="D190" t="str">
            <v>TOTAL ALL MEMBERS</v>
          </cell>
          <cell r="E190" t="str">
            <v>ALL</v>
          </cell>
          <cell r="F190">
            <v>199207</v>
          </cell>
          <cell r="G190">
            <v>1507980734</v>
          </cell>
          <cell r="H190">
            <v>1500278000</v>
          </cell>
          <cell r="I190">
            <v>372130000</v>
          </cell>
          <cell r="J190">
            <v>19500000</v>
          </cell>
          <cell r="K190">
            <v>157723062</v>
          </cell>
          <cell r="L190">
            <v>1899610734</v>
          </cell>
        </row>
        <row r="191">
          <cell r="A191">
            <v>199208</v>
          </cell>
          <cell r="B191" t="str">
            <v>BAL</v>
          </cell>
          <cell r="C191">
            <v>9999</v>
          </cell>
          <cell r="D191" t="str">
            <v>TOTAL ALL MEMBERS</v>
          </cell>
          <cell r="E191" t="str">
            <v>ALL</v>
          </cell>
          <cell r="F191">
            <v>199208</v>
          </cell>
          <cell r="G191">
            <v>1507980734</v>
          </cell>
          <cell r="H191">
            <v>1493674000</v>
          </cell>
          <cell r="I191">
            <v>372130000</v>
          </cell>
          <cell r="J191">
            <v>19500000</v>
          </cell>
          <cell r="K191">
            <v>157723062</v>
          </cell>
          <cell r="L191">
            <v>1899610734</v>
          </cell>
        </row>
        <row r="192">
          <cell r="A192">
            <v>199209</v>
          </cell>
          <cell r="B192" t="str">
            <v>BAL</v>
          </cell>
          <cell r="C192">
            <v>9999</v>
          </cell>
          <cell r="D192" t="str">
            <v>TOTAL ALL MEMBERS</v>
          </cell>
          <cell r="E192" t="str">
            <v>ALL</v>
          </cell>
          <cell r="F192">
            <v>199209</v>
          </cell>
          <cell r="G192">
            <v>1610115734</v>
          </cell>
          <cell r="H192">
            <v>1492654000</v>
          </cell>
          <cell r="I192">
            <v>377210000</v>
          </cell>
          <cell r="J192">
            <v>19500000</v>
          </cell>
          <cell r="K192">
            <v>157723062</v>
          </cell>
          <cell r="L192">
            <v>2006825734</v>
          </cell>
        </row>
        <row r="193">
          <cell r="A193">
            <v>199210</v>
          </cell>
          <cell r="B193" t="str">
            <v>BAL</v>
          </cell>
          <cell r="C193">
            <v>9999</v>
          </cell>
          <cell r="D193" t="str">
            <v>TOTAL ALL MEMBERS</v>
          </cell>
          <cell r="E193" t="str">
            <v>ALL</v>
          </cell>
          <cell r="F193">
            <v>199210</v>
          </cell>
          <cell r="G193">
            <v>1671710734</v>
          </cell>
          <cell r="H193">
            <v>1499579000</v>
          </cell>
          <cell r="I193">
            <v>377210000</v>
          </cell>
          <cell r="J193">
            <v>19500000</v>
          </cell>
          <cell r="K193">
            <v>157723062</v>
          </cell>
          <cell r="L193">
            <v>2068420734</v>
          </cell>
        </row>
        <row r="194">
          <cell r="A194">
            <v>199211</v>
          </cell>
          <cell r="B194" t="str">
            <v>BAL</v>
          </cell>
          <cell r="C194">
            <v>9999</v>
          </cell>
          <cell r="D194" t="str">
            <v>TOTAL ALL MEMBERS</v>
          </cell>
          <cell r="E194" t="str">
            <v>ALL</v>
          </cell>
          <cell r="F194">
            <v>199211</v>
          </cell>
          <cell r="G194">
            <v>1680395734</v>
          </cell>
          <cell r="H194">
            <v>1503240000</v>
          </cell>
          <cell r="I194">
            <v>377210000</v>
          </cell>
          <cell r="J194">
            <v>19500000</v>
          </cell>
          <cell r="K194">
            <v>157723062</v>
          </cell>
          <cell r="L194">
            <v>2077105734</v>
          </cell>
        </row>
        <row r="195">
          <cell r="A195">
            <v>199212</v>
          </cell>
          <cell r="B195" t="str">
            <v>BAL</v>
          </cell>
          <cell r="C195">
            <v>9999</v>
          </cell>
          <cell r="D195" t="str">
            <v>TOTAL ALL MEMBERS</v>
          </cell>
          <cell r="E195" t="str">
            <v>ALL</v>
          </cell>
          <cell r="F195">
            <v>199212</v>
          </cell>
          <cell r="G195">
            <v>1763066734</v>
          </cell>
          <cell r="H195">
            <v>1498134000</v>
          </cell>
          <cell r="I195">
            <v>385540000</v>
          </cell>
          <cell r="J195">
            <v>19500000</v>
          </cell>
          <cell r="K195">
            <v>157723062</v>
          </cell>
          <cell r="L195">
            <v>2168106734</v>
          </cell>
        </row>
        <row r="196">
          <cell r="A196">
            <v>199301</v>
          </cell>
          <cell r="B196" t="str">
            <v>BAL</v>
          </cell>
          <cell r="C196">
            <v>9999</v>
          </cell>
          <cell r="D196" t="str">
            <v>TOTAL ALL MEMBERS</v>
          </cell>
          <cell r="E196" t="str">
            <v>ALL</v>
          </cell>
          <cell r="F196">
            <v>199301</v>
          </cell>
          <cell r="G196">
            <v>1767391734</v>
          </cell>
          <cell r="H196">
            <v>1497867712</v>
          </cell>
          <cell r="I196">
            <v>389040000</v>
          </cell>
          <cell r="J196">
            <v>19500000</v>
          </cell>
          <cell r="K196">
            <v>157723062</v>
          </cell>
          <cell r="L196">
            <v>2175931734</v>
          </cell>
        </row>
        <row r="197">
          <cell r="A197">
            <v>199302</v>
          </cell>
          <cell r="B197" t="str">
            <v>BAL</v>
          </cell>
          <cell r="C197">
            <v>9999</v>
          </cell>
          <cell r="D197" t="str">
            <v>TOTAL ALL MEMBERS</v>
          </cell>
          <cell r="E197" t="str">
            <v>ALL</v>
          </cell>
          <cell r="F197">
            <v>199302</v>
          </cell>
          <cell r="G197">
            <v>1768676734</v>
          </cell>
          <cell r="H197">
            <v>1489764000</v>
          </cell>
          <cell r="I197">
            <v>390515000</v>
          </cell>
          <cell r="J197">
            <v>19500000</v>
          </cell>
          <cell r="K197">
            <v>157723062</v>
          </cell>
          <cell r="L197">
            <v>2178691734</v>
          </cell>
        </row>
        <row r="198">
          <cell r="A198">
            <v>199303</v>
          </cell>
          <cell r="B198" t="str">
            <v>BAL</v>
          </cell>
          <cell r="C198">
            <v>9999</v>
          </cell>
          <cell r="D198" t="str">
            <v>TOTAL ALL MEMBERS</v>
          </cell>
          <cell r="E198" t="str">
            <v>ALL</v>
          </cell>
          <cell r="F198">
            <v>199303</v>
          </cell>
          <cell r="G198">
            <v>1800446734</v>
          </cell>
          <cell r="H198">
            <v>1487416000</v>
          </cell>
          <cell r="I198">
            <v>390515000</v>
          </cell>
          <cell r="J198">
            <v>19500000</v>
          </cell>
          <cell r="K198">
            <v>157723062</v>
          </cell>
          <cell r="L198">
            <v>2210461734</v>
          </cell>
        </row>
        <row r="199">
          <cell r="A199">
            <v>199304</v>
          </cell>
          <cell r="B199" t="str">
            <v>BAL</v>
          </cell>
          <cell r="C199">
            <v>9999</v>
          </cell>
          <cell r="D199" t="str">
            <v>TOTAL ALL MEMBERS</v>
          </cell>
          <cell r="E199" t="str">
            <v>ALL</v>
          </cell>
          <cell r="F199">
            <v>199304</v>
          </cell>
          <cell r="G199">
            <v>1804546734</v>
          </cell>
          <cell r="H199">
            <v>1483997000</v>
          </cell>
          <cell r="I199">
            <v>395255000</v>
          </cell>
          <cell r="J199">
            <v>19500000</v>
          </cell>
          <cell r="K199">
            <v>157723062</v>
          </cell>
          <cell r="L199">
            <v>2219301734</v>
          </cell>
        </row>
        <row r="200">
          <cell r="A200">
            <v>199305</v>
          </cell>
          <cell r="B200" t="str">
            <v>BAL</v>
          </cell>
          <cell r="C200">
            <v>9999</v>
          </cell>
          <cell r="D200" t="str">
            <v>TOTAL ALL MEMBERS</v>
          </cell>
          <cell r="E200" t="str">
            <v>ALL</v>
          </cell>
          <cell r="F200">
            <v>199305</v>
          </cell>
          <cell r="G200">
            <v>1840026734</v>
          </cell>
          <cell r="H200">
            <v>1464588000</v>
          </cell>
          <cell r="I200">
            <v>400335000</v>
          </cell>
          <cell r="J200">
            <v>19500000</v>
          </cell>
          <cell r="K200">
            <v>157723062</v>
          </cell>
          <cell r="L200">
            <v>2259861734</v>
          </cell>
        </row>
        <row r="201">
          <cell r="A201">
            <v>199306</v>
          </cell>
          <cell r="B201" t="str">
            <v>BAL</v>
          </cell>
          <cell r="C201">
            <v>9999</v>
          </cell>
          <cell r="D201" t="str">
            <v>TOTAL ALL MEMBERS</v>
          </cell>
          <cell r="E201" t="str">
            <v>ALL</v>
          </cell>
          <cell r="F201">
            <v>199306</v>
          </cell>
          <cell r="G201">
            <v>1855166734</v>
          </cell>
          <cell r="H201">
            <v>1458357000</v>
          </cell>
          <cell r="I201">
            <v>400335000</v>
          </cell>
          <cell r="J201">
            <v>19500000</v>
          </cell>
          <cell r="K201">
            <v>157723062</v>
          </cell>
          <cell r="L201">
            <v>2275001734</v>
          </cell>
        </row>
        <row r="202">
          <cell r="A202">
            <v>199307</v>
          </cell>
          <cell r="B202" t="str">
            <v>BAL</v>
          </cell>
          <cell r="C202">
            <v>9999</v>
          </cell>
          <cell r="D202" t="str">
            <v>TOTAL ALL MEMBERS</v>
          </cell>
          <cell r="E202" t="str">
            <v>ALL</v>
          </cell>
          <cell r="F202">
            <v>199307</v>
          </cell>
          <cell r="G202">
            <v>1934891734</v>
          </cell>
          <cell r="H202">
            <v>1458357000</v>
          </cell>
          <cell r="I202">
            <v>400335000</v>
          </cell>
          <cell r="J202">
            <v>19500000</v>
          </cell>
          <cell r="K202">
            <v>157723062</v>
          </cell>
          <cell r="L202">
            <v>2354726734</v>
          </cell>
        </row>
        <row r="203">
          <cell r="A203">
            <v>199308</v>
          </cell>
          <cell r="B203" t="str">
            <v>BAL</v>
          </cell>
          <cell r="C203">
            <v>9999</v>
          </cell>
          <cell r="D203" t="str">
            <v>TOTAL ALL MEMBERS</v>
          </cell>
          <cell r="E203" t="str">
            <v>ALL</v>
          </cell>
          <cell r="F203">
            <v>199308</v>
          </cell>
          <cell r="G203">
            <v>1953916734</v>
          </cell>
          <cell r="H203">
            <v>1468935000</v>
          </cell>
          <cell r="I203">
            <v>400335000</v>
          </cell>
          <cell r="J203">
            <v>19500000</v>
          </cell>
          <cell r="K203">
            <v>157723062</v>
          </cell>
          <cell r="L203">
            <v>2373751734</v>
          </cell>
        </row>
        <row r="204">
          <cell r="A204">
            <v>199309</v>
          </cell>
          <cell r="B204" t="str">
            <v>BAL</v>
          </cell>
          <cell r="C204">
            <v>9999</v>
          </cell>
          <cell r="D204" t="str">
            <v>TOTAL ALL MEMBERS</v>
          </cell>
          <cell r="E204" t="str">
            <v>ALL</v>
          </cell>
          <cell r="F204">
            <v>199309</v>
          </cell>
          <cell r="G204">
            <v>1963836734</v>
          </cell>
          <cell r="H204">
            <v>1461357000</v>
          </cell>
          <cell r="I204">
            <v>403835000</v>
          </cell>
          <cell r="J204">
            <v>19500000</v>
          </cell>
          <cell r="K204">
            <v>157723062</v>
          </cell>
          <cell r="L204">
            <v>2387171734</v>
          </cell>
        </row>
        <row r="205">
          <cell r="A205">
            <v>199310</v>
          </cell>
          <cell r="B205" t="str">
            <v>BAL</v>
          </cell>
          <cell r="C205">
            <v>9999</v>
          </cell>
          <cell r="D205" t="str">
            <v>TOTAL ALL MEMBERS</v>
          </cell>
          <cell r="E205" t="str">
            <v>ALL</v>
          </cell>
          <cell r="F205">
            <v>199310</v>
          </cell>
          <cell r="G205">
            <v>1967772734</v>
          </cell>
          <cell r="H205">
            <v>1453818000</v>
          </cell>
          <cell r="I205">
            <v>408755000</v>
          </cell>
          <cell r="J205">
            <v>19500000</v>
          </cell>
          <cell r="K205">
            <v>114581832</v>
          </cell>
          <cell r="L205">
            <v>2396027734</v>
          </cell>
        </row>
        <row r="206">
          <cell r="A206">
            <v>199311</v>
          </cell>
          <cell r="B206" t="str">
            <v>BAL</v>
          </cell>
          <cell r="C206">
            <v>9999</v>
          </cell>
          <cell r="D206" t="str">
            <v>TOTAL ALL MEMBERS</v>
          </cell>
          <cell r="E206" t="str">
            <v>ALL</v>
          </cell>
          <cell r="F206">
            <v>199311</v>
          </cell>
          <cell r="G206">
            <v>1967772734</v>
          </cell>
          <cell r="H206">
            <v>1435418000</v>
          </cell>
          <cell r="I206">
            <v>408755000</v>
          </cell>
          <cell r="J206">
            <v>19500000</v>
          </cell>
          <cell r="K206">
            <v>114581832</v>
          </cell>
          <cell r="L206">
            <v>2396027734</v>
          </cell>
        </row>
        <row r="207">
          <cell r="A207">
            <v>199312</v>
          </cell>
          <cell r="B207" t="str">
            <v>BAL</v>
          </cell>
          <cell r="C207">
            <v>9999</v>
          </cell>
          <cell r="D207" t="str">
            <v>TOTAL ALL MEMBERS</v>
          </cell>
          <cell r="E207" t="str">
            <v>ALL</v>
          </cell>
          <cell r="F207">
            <v>199312</v>
          </cell>
          <cell r="G207">
            <v>1990387734</v>
          </cell>
          <cell r="H207">
            <v>1429068333</v>
          </cell>
          <cell r="I207">
            <v>408755000</v>
          </cell>
          <cell r="J207">
            <v>19500000</v>
          </cell>
          <cell r="K207">
            <v>114581832</v>
          </cell>
          <cell r="L207">
            <v>2418642734</v>
          </cell>
        </row>
        <row r="208">
          <cell r="A208">
            <v>199401</v>
          </cell>
          <cell r="B208" t="str">
            <v>BAL</v>
          </cell>
          <cell r="C208">
            <v>9999</v>
          </cell>
          <cell r="D208" t="str">
            <v>TOTAL ALL MEMBERS</v>
          </cell>
          <cell r="E208" t="str">
            <v>ALL</v>
          </cell>
          <cell r="F208">
            <v>199401</v>
          </cell>
          <cell r="G208">
            <v>2018224734</v>
          </cell>
          <cell r="H208">
            <v>1428766333</v>
          </cell>
          <cell r="I208">
            <v>408383000</v>
          </cell>
          <cell r="J208">
            <v>19500000</v>
          </cell>
          <cell r="K208">
            <v>114581832</v>
          </cell>
          <cell r="L208">
            <v>2446107734</v>
          </cell>
        </row>
        <row r="209">
          <cell r="A209">
            <v>199402</v>
          </cell>
          <cell r="B209" t="str">
            <v>BAL</v>
          </cell>
          <cell r="C209">
            <v>9999</v>
          </cell>
          <cell r="D209" t="str">
            <v>TOTAL ALL MEMBERS</v>
          </cell>
          <cell r="E209" t="str">
            <v>ALL</v>
          </cell>
          <cell r="F209">
            <v>199402</v>
          </cell>
          <cell r="G209">
            <v>2056582734</v>
          </cell>
          <cell r="H209">
            <v>1417148333</v>
          </cell>
          <cell r="I209">
            <v>407022500</v>
          </cell>
          <cell r="J209">
            <v>19500000</v>
          </cell>
          <cell r="K209">
            <v>114581832</v>
          </cell>
          <cell r="L209">
            <v>2483105234</v>
          </cell>
        </row>
        <row r="210">
          <cell r="A210">
            <v>199403</v>
          </cell>
          <cell r="B210" t="str">
            <v>BAL</v>
          </cell>
          <cell r="C210">
            <v>9999</v>
          </cell>
          <cell r="D210" t="str">
            <v>TOTAL ALL MEMBERS</v>
          </cell>
          <cell r="E210" t="str">
            <v>ALL</v>
          </cell>
          <cell r="F210">
            <v>199403</v>
          </cell>
          <cell r="G210">
            <v>2327251484</v>
          </cell>
          <cell r="H210">
            <v>1431485000</v>
          </cell>
          <cell r="I210">
            <v>411762500</v>
          </cell>
          <cell r="J210">
            <v>19500000</v>
          </cell>
          <cell r="K210">
            <v>105463914</v>
          </cell>
          <cell r="L210">
            <v>2758513984</v>
          </cell>
        </row>
        <row r="211">
          <cell r="A211">
            <v>199404</v>
          </cell>
          <cell r="B211" t="str">
            <v>BAL</v>
          </cell>
          <cell r="C211">
            <v>9999</v>
          </cell>
          <cell r="D211" t="str">
            <v>TOTAL ALL MEMBERS</v>
          </cell>
          <cell r="E211" t="str">
            <v>ALL</v>
          </cell>
          <cell r="F211">
            <v>199404</v>
          </cell>
          <cell r="G211">
            <v>2397316484</v>
          </cell>
          <cell r="H211">
            <v>1423484000</v>
          </cell>
          <cell r="I211">
            <v>411762500</v>
          </cell>
          <cell r="J211">
            <v>19500000</v>
          </cell>
          <cell r="K211">
            <v>105463914</v>
          </cell>
          <cell r="L211">
            <v>2828578984</v>
          </cell>
        </row>
        <row r="212">
          <cell r="A212">
            <v>199405</v>
          </cell>
          <cell r="B212" t="str">
            <v>BAL</v>
          </cell>
          <cell r="C212">
            <v>9999</v>
          </cell>
          <cell r="D212" t="str">
            <v>TOTAL ALL MEMBERS</v>
          </cell>
          <cell r="E212" t="str">
            <v>ALL</v>
          </cell>
          <cell r="F212">
            <v>199405</v>
          </cell>
          <cell r="G212">
            <v>2419723984</v>
          </cell>
          <cell r="H212">
            <v>1403776000</v>
          </cell>
          <cell r="I212">
            <v>410170000</v>
          </cell>
          <cell r="J212">
            <v>19500000</v>
          </cell>
          <cell r="K212">
            <v>105463914</v>
          </cell>
          <cell r="L212">
            <v>2849393984</v>
          </cell>
        </row>
        <row r="213">
          <cell r="A213">
            <v>199406</v>
          </cell>
          <cell r="B213" t="str">
            <v>BAL</v>
          </cell>
          <cell r="C213">
            <v>9999</v>
          </cell>
          <cell r="D213" t="str">
            <v>TOTAL ALL MEMBERS</v>
          </cell>
          <cell r="E213" t="str">
            <v>ALL</v>
          </cell>
          <cell r="F213">
            <v>199406</v>
          </cell>
          <cell r="G213">
            <v>2431178309</v>
          </cell>
          <cell r="H213">
            <v>1387756750</v>
          </cell>
          <cell r="I213">
            <v>409252675</v>
          </cell>
          <cell r="J213">
            <v>19500000</v>
          </cell>
          <cell r="K213">
            <v>105463914</v>
          </cell>
          <cell r="L213">
            <v>2859930984</v>
          </cell>
        </row>
        <row r="214">
          <cell r="A214">
            <v>199407</v>
          </cell>
          <cell r="B214" t="str">
            <v>BAL</v>
          </cell>
          <cell r="C214">
            <v>9999</v>
          </cell>
          <cell r="D214" t="str">
            <v>TOTAL ALL MEMBERS</v>
          </cell>
          <cell r="E214" t="str">
            <v>ALL</v>
          </cell>
          <cell r="F214">
            <v>199407</v>
          </cell>
          <cell r="G214">
            <v>2450640309</v>
          </cell>
          <cell r="H214">
            <v>1376830750</v>
          </cell>
          <cell r="I214">
            <v>408880675</v>
          </cell>
          <cell r="J214">
            <v>19500000</v>
          </cell>
          <cell r="K214">
            <v>105463914</v>
          </cell>
          <cell r="L214">
            <v>2879020984</v>
          </cell>
        </row>
        <row r="215">
          <cell r="A215">
            <v>199408</v>
          </cell>
          <cell r="B215" t="str">
            <v>BAL</v>
          </cell>
          <cell r="C215">
            <v>9999</v>
          </cell>
          <cell r="D215" t="str">
            <v>TOTAL ALL MEMBERS</v>
          </cell>
          <cell r="E215" t="str">
            <v>ALL</v>
          </cell>
          <cell r="F215">
            <v>199408</v>
          </cell>
          <cell r="G215">
            <v>2476070309</v>
          </cell>
          <cell r="H215">
            <v>1365212750</v>
          </cell>
          <cell r="I215">
            <v>407148175</v>
          </cell>
          <cell r="J215">
            <v>19500000</v>
          </cell>
          <cell r="K215">
            <v>104771727</v>
          </cell>
          <cell r="L215">
            <v>2902718484</v>
          </cell>
        </row>
        <row r="216">
          <cell r="A216">
            <v>199409</v>
          </cell>
          <cell r="B216" t="str">
            <v>BAL</v>
          </cell>
          <cell r="C216">
            <v>9999</v>
          </cell>
          <cell r="D216" t="str">
            <v>TOTAL ALL MEMBERS</v>
          </cell>
          <cell r="E216" t="str">
            <v>ALL</v>
          </cell>
          <cell r="F216">
            <v>199409</v>
          </cell>
          <cell r="G216">
            <v>2577246734</v>
          </cell>
          <cell r="H216">
            <v>1352032250</v>
          </cell>
          <cell r="I216">
            <v>405213250</v>
          </cell>
          <cell r="J216">
            <v>49500000</v>
          </cell>
          <cell r="K216">
            <v>104771727</v>
          </cell>
          <cell r="L216">
            <v>3031959984</v>
          </cell>
        </row>
        <row r="217">
          <cell r="A217">
            <v>199410</v>
          </cell>
          <cell r="B217" t="str">
            <v>BAL</v>
          </cell>
          <cell r="C217">
            <v>9999</v>
          </cell>
          <cell r="D217" t="str">
            <v>TOTAL ALL MEMBERS</v>
          </cell>
          <cell r="E217" t="str">
            <v>ALL</v>
          </cell>
          <cell r="F217">
            <v>199410</v>
          </cell>
          <cell r="G217">
            <v>2621023484</v>
          </cell>
          <cell r="H217">
            <v>1344070750</v>
          </cell>
          <cell r="I217">
            <v>407377250</v>
          </cell>
          <cell r="J217">
            <v>49500000</v>
          </cell>
          <cell r="K217">
            <v>104771727</v>
          </cell>
          <cell r="L217">
            <v>3077900734</v>
          </cell>
        </row>
        <row r="218">
          <cell r="A218">
            <v>199411</v>
          </cell>
          <cell r="B218" t="str">
            <v>BAL</v>
          </cell>
          <cell r="C218">
            <v>9999</v>
          </cell>
          <cell r="D218" t="str">
            <v>TOTAL ALL MEMBERS</v>
          </cell>
          <cell r="E218" t="str">
            <v>ALL</v>
          </cell>
          <cell r="F218">
            <v>199411</v>
          </cell>
          <cell r="G218">
            <v>2756017226</v>
          </cell>
          <cell r="H218">
            <v>1338020750</v>
          </cell>
          <cell r="I218">
            <v>401953175</v>
          </cell>
          <cell r="J218">
            <v>49500000</v>
          </cell>
          <cell r="K218">
            <v>104771727</v>
          </cell>
          <cell r="L218">
            <v>3207470401</v>
          </cell>
        </row>
        <row r="219">
          <cell r="A219">
            <v>199412</v>
          </cell>
          <cell r="B219" t="str">
            <v>BAL</v>
          </cell>
          <cell r="C219">
            <v>9999</v>
          </cell>
          <cell r="D219" t="str">
            <v>TOTAL ALL MEMBERS</v>
          </cell>
          <cell r="E219" t="str">
            <v>ALL</v>
          </cell>
          <cell r="F219">
            <v>199412</v>
          </cell>
          <cell r="G219">
            <v>2786273884</v>
          </cell>
          <cell r="H219">
            <v>1312669471</v>
          </cell>
          <cell r="I219">
            <v>396057350</v>
          </cell>
          <cell r="J219">
            <v>49500000</v>
          </cell>
          <cell r="K219">
            <v>104767793</v>
          </cell>
          <cell r="L219">
            <v>3231831234</v>
          </cell>
        </row>
        <row r="220">
          <cell r="A220">
            <v>199501</v>
          </cell>
          <cell r="B220" t="str">
            <v>BAL</v>
          </cell>
          <cell r="C220">
            <v>9999</v>
          </cell>
          <cell r="D220" t="str">
            <v>TOTAL ALL MEMBERS</v>
          </cell>
          <cell r="E220" t="str">
            <v>ALL</v>
          </cell>
          <cell r="F220">
            <v>199501</v>
          </cell>
          <cell r="G220">
            <v>2785715884</v>
          </cell>
          <cell r="H220">
            <v>1297861025</v>
          </cell>
          <cell r="I220">
            <v>395685350</v>
          </cell>
          <cell r="J220">
            <v>49500000</v>
          </cell>
          <cell r="K220">
            <v>104767793</v>
          </cell>
          <cell r="L220">
            <v>3230901234</v>
          </cell>
        </row>
        <row r="221">
          <cell r="A221">
            <v>199502</v>
          </cell>
          <cell r="B221" t="str">
            <v>BAL</v>
          </cell>
          <cell r="C221">
            <v>9999</v>
          </cell>
          <cell r="D221" t="str">
            <v>TOTAL ALL MEMBERS</v>
          </cell>
          <cell r="E221" t="str">
            <v>ALL</v>
          </cell>
          <cell r="F221">
            <v>199502</v>
          </cell>
          <cell r="G221">
            <v>2841989909</v>
          </cell>
          <cell r="H221">
            <v>1286243025</v>
          </cell>
          <cell r="I221">
            <v>393506325</v>
          </cell>
          <cell r="J221">
            <v>49500000</v>
          </cell>
          <cell r="K221">
            <v>104767793</v>
          </cell>
          <cell r="L221">
            <v>3284996234</v>
          </cell>
        </row>
        <row r="222">
          <cell r="A222">
            <v>199503</v>
          </cell>
          <cell r="B222" t="str">
            <v>BAL</v>
          </cell>
          <cell r="C222">
            <v>9999</v>
          </cell>
          <cell r="D222" t="str">
            <v>TOTAL ALL MEMBERS</v>
          </cell>
          <cell r="E222" t="str">
            <v>ALL</v>
          </cell>
          <cell r="F222">
            <v>199503</v>
          </cell>
          <cell r="G222">
            <v>2852306834</v>
          </cell>
          <cell r="H222">
            <v>1275374250</v>
          </cell>
          <cell r="I222">
            <v>391013400</v>
          </cell>
          <cell r="J222">
            <v>49500000</v>
          </cell>
          <cell r="K222">
            <v>101783578</v>
          </cell>
          <cell r="L222">
            <v>3292820234</v>
          </cell>
        </row>
        <row r="223">
          <cell r="A223">
            <v>199504</v>
          </cell>
          <cell r="B223" t="str">
            <v>BAL</v>
          </cell>
          <cell r="C223">
            <v>9999</v>
          </cell>
          <cell r="D223" t="str">
            <v>TOTAL ALL MEMBERS</v>
          </cell>
          <cell r="E223" t="str">
            <v>ALL</v>
          </cell>
          <cell r="F223">
            <v>199504</v>
          </cell>
          <cell r="G223">
            <v>2894726084</v>
          </cell>
          <cell r="H223">
            <v>1260719750</v>
          </cell>
          <cell r="I223">
            <v>390017400</v>
          </cell>
          <cell r="J223">
            <v>49500000</v>
          </cell>
          <cell r="K223">
            <v>101783578</v>
          </cell>
          <cell r="L223">
            <v>3334243484</v>
          </cell>
        </row>
        <row r="224">
          <cell r="A224">
            <v>199505</v>
          </cell>
          <cell r="B224" t="str">
            <v>BAL</v>
          </cell>
          <cell r="C224">
            <v>9999</v>
          </cell>
          <cell r="D224" t="str">
            <v>TOTAL ALL MEMBERS</v>
          </cell>
          <cell r="E224" t="str">
            <v>ALL</v>
          </cell>
          <cell r="F224">
            <v>199505</v>
          </cell>
          <cell r="G224">
            <v>2946588826</v>
          </cell>
          <cell r="H224">
            <v>1239803750</v>
          </cell>
          <cell r="I224">
            <v>379422325</v>
          </cell>
          <cell r="J224">
            <v>49500000</v>
          </cell>
          <cell r="K224">
            <v>101783578</v>
          </cell>
          <cell r="L224">
            <v>3375511151</v>
          </cell>
        </row>
        <row r="225">
          <cell r="A225">
            <v>199506</v>
          </cell>
          <cell r="B225" t="str">
            <v>BAL</v>
          </cell>
          <cell r="C225">
            <v>9999</v>
          </cell>
          <cell r="D225" t="str">
            <v>TOTAL ALL MEMBERS</v>
          </cell>
          <cell r="E225" t="str">
            <v>ALL</v>
          </cell>
          <cell r="F225">
            <v>199506</v>
          </cell>
          <cell r="G225">
            <v>3008819484</v>
          </cell>
          <cell r="H225">
            <v>1204722611</v>
          </cell>
          <cell r="I225">
            <v>375203500</v>
          </cell>
          <cell r="J225">
            <v>49500000</v>
          </cell>
          <cell r="K225">
            <v>101783578</v>
          </cell>
          <cell r="L225">
            <v>3433522984</v>
          </cell>
        </row>
        <row r="226">
          <cell r="A226">
            <v>199507</v>
          </cell>
          <cell r="B226" t="str">
            <v>BAL</v>
          </cell>
          <cell r="C226">
            <v>9999</v>
          </cell>
          <cell r="D226" t="str">
            <v>TOTAL ALL MEMBERS</v>
          </cell>
          <cell r="E226" t="str">
            <v>ALL</v>
          </cell>
          <cell r="F226">
            <v>199507</v>
          </cell>
          <cell r="G226">
            <v>3032572984</v>
          </cell>
          <cell r="H226">
            <v>1189308113</v>
          </cell>
          <cell r="I226">
            <v>373835500</v>
          </cell>
          <cell r="J226">
            <v>49500000</v>
          </cell>
          <cell r="K226">
            <v>101783578</v>
          </cell>
          <cell r="L226">
            <v>3455908484</v>
          </cell>
        </row>
        <row r="227">
          <cell r="A227">
            <v>199508</v>
          </cell>
          <cell r="B227" t="str">
            <v>BAL</v>
          </cell>
          <cell r="C227">
            <v>9999</v>
          </cell>
          <cell r="D227" t="str">
            <v>TOTAL ALL MEMBERS</v>
          </cell>
          <cell r="E227" t="str">
            <v>ALL</v>
          </cell>
          <cell r="F227">
            <v>199508</v>
          </cell>
          <cell r="G227">
            <v>3098237009</v>
          </cell>
          <cell r="H227">
            <v>1175280750</v>
          </cell>
          <cell r="I227">
            <v>371656475</v>
          </cell>
          <cell r="J227">
            <v>49500000</v>
          </cell>
          <cell r="K227">
            <v>101783578</v>
          </cell>
          <cell r="L227">
            <v>3519393484</v>
          </cell>
        </row>
        <row r="228">
          <cell r="A228">
            <v>199509</v>
          </cell>
          <cell r="B228" t="str">
            <v>BAL</v>
          </cell>
          <cell r="C228">
            <v>9999</v>
          </cell>
          <cell r="D228" t="str">
            <v>TOTAL ALL MEMBERS</v>
          </cell>
          <cell r="E228" t="str">
            <v>ALL</v>
          </cell>
          <cell r="F228">
            <v>199509</v>
          </cell>
          <cell r="G228">
            <v>3116813934</v>
          </cell>
          <cell r="H228">
            <v>1161514250</v>
          </cell>
          <cell r="I228">
            <v>369163550</v>
          </cell>
          <cell r="J228">
            <v>49500000</v>
          </cell>
          <cell r="K228">
            <v>101783578</v>
          </cell>
          <cell r="L228">
            <v>3535477484</v>
          </cell>
        </row>
        <row r="229">
          <cell r="A229">
            <v>199510</v>
          </cell>
          <cell r="B229" t="str">
            <v>BAL</v>
          </cell>
          <cell r="C229">
            <v>9999</v>
          </cell>
          <cell r="D229" t="str">
            <v>TOTAL ALL MEMBERS</v>
          </cell>
          <cell r="E229" t="str">
            <v>ALL</v>
          </cell>
          <cell r="F229">
            <v>199510</v>
          </cell>
          <cell r="G229">
            <v>3133441184</v>
          </cell>
          <cell r="H229">
            <v>1146247750</v>
          </cell>
          <cell r="I229">
            <v>367609550</v>
          </cell>
          <cell r="J229">
            <v>49500000</v>
          </cell>
          <cell r="K229">
            <v>101783578</v>
          </cell>
          <cell r="L229">
            <v>3550550734</v>
          </cell>
        </row>
        <row r="230">
          <cell r="A230">
            <v>199511</v>
          </cell>
          <cell r="B230" t="str">
            <v>BAL</v>
          </cell>
          <cell r="C230">
            <v>9999</v>
          </cell>
          <cell r="D230" t="str">
            <v>TOTAL ALL MEMBERS</v>
          </cell>
          <cell r="E230" t="str">
            <v>ALL</v>
          </cell>
          <cell r="F230">
            <v>199511</v>
          </cell>
          <cell r="G230">
            <v>3114090593</v>
          </cell>
          <cell r="H230">
            <v>1124723750</v>
          </cell>
          <cell r="I230">
            <v>355594475</v>
          </cell>
          <cell r="J230">
            <v>49500000</v>
          </cell>
          <cell r="K230">
            <v>101783578</v>
          </cell>
          <cell r="L230">
            <v>3519185068</v>
          </cell>
        </row>
        <row r="231">
          <cell r="A231">
            <v>199512</v>
          </cell>
          <cell r="B231" t="str">
            <v>BAL</v>
          </cell>
          <cell r="C231">
            <v>9999</v>
          </cell>
          <cell r="D231" t="str">
            <v>TOTAL ALL MEMBERS</v>
          </cell>
          <cell r="E231" t="str">
            <v>ALL</v>
          </cell>
          <cell r="F231">
            <v>199512</v>
          </cell>
          <cell r="G231">
            <v>3947575124</v>
          </cell>
          <cell r="H231">
            <v>1269605750</v>
          </cell>
          <cell r="I231">
            <v>345122650</v>
          </cell>
          <cell r="J231">
            <v>49500000</v>
          </cell>
          <cell r="K231">
            <v>95135004</v>
          </cell>
          <cell r="L231">
            <v>4342197774</v>
          </cell>
        </row>
        <row r="232">
          <cell r="A232">
            <v>199601</v>
          </cell>
          <cell r="B232" t="str">
            <v>BAL</v>
          </cell>
          <cell r="C232">
            <v>9999</v>
          </cell>
          <cell r="D232" t="str">
            <v>TOTAL ALL MEMBERS</v>
          </cell>
          <cell r="E232" t="str">
            <v>ALL</v>
          </cell>
          <cell r="F232">
            <v>199601</v>
          </cell>
          <cell r="G232">
            <v>3940696184</v>
          </cell>
          <cell r="H232">
            <v>1255774750</v>
          </cell>
          <cell r="I232">
            <v>343262650</v>
          </cell>
          <cell r="J232">
            <v>49500000</v>
          </cell>
          <cell r="K232">
            <v>95135004</v>
          </cell>
          <cell r="L232">
            <v>4333458834</v>
          </cell>
        </row>
        <row r="233">
          <cell r="A233">
            <v>199602</v>
          </cell>
          <cell r="B233" t="str">
            <v>BAL</v>
          </cell>
          <cell r="C233">
            <v>9999</v>
          </cell>
          <cell r="D233" t="str">
            <v>TOTAL ALL MEMBERS</v>
          </cell>
          <cell r="E233" t="str">
            <v>ALL</v>
          </cell>
          <cell r="F233">
            <v>199602</v>
          </cell>
          <cell r="G233">
            <v>3965464709</v>
          </cell>
          <cell r="H233">
            <v>1241648750</v>
          </cell>
          <cell r="I233">
            <v>340711625</v>
          </cell>
          <cell r="J233">
            <v>49500000</v>
          </cell>
          <cell r="K233">
            <v>95135004</v>
          </cell>
          <cell r="L233">
            <v>4355676334</v>
          </cell>
        </row>
        <row r="234">
          <cell r="A234">
            <v>199603</v>
          </cell>
          <cell r="B234" t="str">
            <v>BAL</v>
          </cell>
          <cell r="C234">
            <v>9999</v>
          </cell>
          <cell r="D234" t="str">
            <v>TOTAL ALL MEMBERS</v>
          </cell>
          <cell r="E234" t="str">
            <v>ALL</v>
          </cell>
          <cell r="F234">
            <v>199603</v>
          </cell>
          <cell r="G234">
            <v>4046518634</v>
          </cell>
          <cell r="H234">
            <v>1227882250</v>
          </cell>
          <cell r="I234">
            <v>338218700</v>
          </cell>
          <cell r="J234">
            <v>49500000</v>
          </cell>
          <cell r="K234">
            <v>95135004</v>
          </cell>
          <cell r="L234">
            <v>4434237334</v>
          </cell>
        </row>
        <row r="235">
          <cell r="A235">
            <v>199604</v>
          </cell>
          <cell r="B235" t="str">
            <v>BAL</v>
          </cell>
          <cell r="C235">
            <v>9999</v>
          </cell>
          <cell r="D235" t="str">
            <v>TOTAL ALL MEMBERS</v>
          </cell>
          <cell r="E235" t="str">
            <v>ALL</v>
          </cell>
          <cell r="F235">
            <v>199604</v>
          </cell>
          <cell r="G235">
            <v>4082671634</v>
          </cell>
          <cell r="H235">
            <v>1208153750</v>
          </cell>
          <cell r="I235">
            <v>336664700</v>
          </cell>
          <cell r="J235">
            <v>49500000</v>
          </cell>
          <cell r="K235">
            <v>95135004</v>
          </cell>
          <cell r="L235">
            <v>4468836334</v>
          </cell>
        </row>
        <row r="236">
          <cell r="A236">
            <v>199605</v>
          </cell>
          <cell r="B236" t="str">
            <v>BAL</v>
          </cell>
          <cell r="C236">
            <v>9999</v>
          </cell>
          <cell r="D236" t="str">
            <v>TOTAL ALL MEMBERS</v>
          </cell>
          <cell r="E236" t="str">
            <v>ALL</v>
          </cell>
          <cell r="F236">
            <v>199605</v>
          </cell>
          <cell r="G236">
            <v>4122456043</v>
          </cell>
          <cell r="H236">
            <v>1186629474</v>
          </cell>
          <cell r="I236">
            <v>323742625</v>
          </cell>
          <cell r="J236">
            <v>49500000</v>
          </cell>
          <cell r="K236">
            <v>95135004</v>
          </cell>
          <cell r="L236">
            <v>4495698668</v>
          </cell>
        </row>
        <row r="237">
          <cell r="A237">
            <v>199606</v>
          </cell>
          <cell r="B237" t="str">
            <v>BAL</v>
          </cell>
          <cell r="C237">
            <v>9999</v>
          </cell>
          <cell r="D237" t="str">
            <v>TOTAL ALL MEMBERS</v>
          </cell>
          <cell r="E237" t="str">
            <v>ALL</v>
          </cell>
          <cell r="F237">
            <v>199606</v>
          </cell>
          <cell r="G237">
            <v>4215853701</v>
          </cell>
          <cell r="H237">
            <v>1148617031</v>
          </cell>
          <cell r="I237">
            <v>311466800</v>
          </cell>
          <cell r="J237">
            <v>49500000</v>
          </cell>
          <cell r="K237">
            <v>95135004</v>
          </cell>
          <cell r="L237">
            <v>4576820501</v>
          </cell>
        </row>
        <row r="238">
          <cell r="A238">
            <v>199607</v>
          </cell>
          <cell r="B238" t="str">
            <v>BAL</v>
          </cell>
          <cell r="C238">
            <v>9999</v>
          </cell>
          <cell r="D238" t="str">
            <v>TOTAL ALL MEMBERS</v>
          </cell>
          <cell r="E238" t="str">
            <v>ALL</v>
          </cell>
          <cell r="F238">
            <v>199607</v>
          </cell>
          <cell r="G238">
            <v>4246650761</v>
          </cell>
          <cell r="H238">
            <v>1133868031</v>
          </cell>
          <cell r="I238">
            <v>309606800</v>
          </cell>
          <cell r="J238">
            <v>49500000</v>
          </cell>
          <cell r="K238">
            <v>95135004</v>
          </cell>
          <cell r="L238">
            <v>4605757561</v>
          </cell>
        </row>
        <row r="239">
          <cell r="A239">
            <v>199608</v>
          </cell>
          <cell r="B239" t="str">
            <v>BAL</v>
          </cell>
          <cell r="C239">
            <v>9999</v>
          </cell>
          <cell r="D239" t="str">
            <v>TOTAL ALL MEMBERS</v>
          </cell>
          <cell r="E239" t="str">
            <v>ALL</v>
          </cell>
          <cell r="F239">
            <v>199608</v>
          </cell>
          <cell r="G239">
            <v>4254868619</v>
          </cell>
          <cell r="H239">
            <v>1118060031</v>
          </cell>
          <cell r="I239">
            <v>306019775</v>
          </cell>
          <cell r="J239">
            <v>49500000</v>
          </cell>
          <cell r="K239">
            <v>95135004</v>
          </cell>
          <cell r="L239">
            <v>4610388394</v>
          </cell>
        </row>
        <row r="240">
          <cell r="A240">
            <v>199609</v>
          </cell>
          <cell r="B240" t="str">
            <v>BAL</v>
          </cell>
          <cell r="C240">
            <v>9999</v>
          </cell>
          <cell r="D240" t="str">
            <v>TOTAL ALL MEMBERS</v>
          </cell>
          <cell r="E240" t="str">
            <v>ALL</v>
          </cell>
          <cell r="F240">
            <v>199609</v>
          </cell>
          <cell r="G240">
            <v>4245457544</v>
          </cell>
          <cell r="H240">
            <v>1104989531</v>
          </cell>
          <cell r="I240">
            <v>303526850</v>
          </cell>
          <cell r="J240">
            <v>49500000</v>
          </cell>
          <cell r="K240">
            <v>95135004</v>
          </cell>
          <cell r="L240">
            <v>4598484394</v>
          </cell>
        </row>
        <row r="241">
          <cell r="A241">
            <v>199610</v>
          </cell>
          <cell r="B241" t="str">
            <v>BAL</v>
          </cell>
          <cell r="C241">
            <v>9999</v>
          </cell>
          <cell r="D241" t="str">
            <v>TOTAL ALL MEMBERS</v>
          </cell>
          <cell r="E241" t="str">
            <v>ALL</v>
          </cell>
          <cell r="F241">
            <v>199610</v>
          </cell>
          <cell r="G241">
            <v>4319476944</v>
          </cell>
          <cell r="H241">
            <v>1078447235</v>
          </cell>
          <cell r="I241">
            <v>300573850</v>
          </cell>
          <cell r="J241">
            <v>49500000</v>
          </cell>
          <cell r="K241">
            <v>95135004</v>
          </cell>
          <cell r="L241">
            <v>4669550794</v>
          </cell>
        </row>
        <row r="242">
          <cell r="A242">
            <v>199611</v>
          </cell>
          <cell r="B242" t="str">
            <v>BAL</v>
          </cell>
          <cell r="C242">
            <v>9999</v>
          </cell>
          <cell r="D242" t="str">
            <v>TOTAL ALL MEMBERS</v>
          </cell>
          <cell r="E242" t="str">
            <v>ALL</v>
          </cell>
          <cell r="F242">
            <v>199611</v>
          </cell>
          <cell r="G242">
            <v>4385484853</v>
          </cell>
          <cell r="H242">
            <v>1050767957</v>
          </cell>
          <cell r="I242">
            <v>288558775</v>
          </cell>
          <cell r="J242">
            <v>49500000</v>
          </cell>
          <cell r="K242">
            <v>95135004</v>
          </cell>
          <cell r="L242">
            <v>4723543628</v>
          </cell>
        </row>
        <row r="243">
          <cell r="A243">
            <v>199612</v>
          </cell>
          <cell r="B243" t="str">
            <v>BAL</v>
          </cell>
          <cell r="C243">
            <v>9999</v>
          </cell>
          <cell r="D243" t="str">
            <v>TOTAL ALL MEMBERS</v>
          </cell>
          <cell r="E243" t="str">
            <v>ALL</v>
          </cell>
          <cell r="F243">
            <v>199612</v>
          </cell>
          <cell r="G243">
            <v>4495984086</v>
          </cell>
          <cell r="H243">
            <v>1014484287</v>
          </cell>
          <cell r="I243">
            <v>276006375</v>
          </cell>
          <cell r="J243">
            <v>49500000</v>
          </cell>
          <cell r="K243">
            <v>95135004</v>
          </cell>
          <cell r="L243">
            <v>4821490461</v>
          </cell>
        </row>
        <row r="244">
          <cell r="A244">
            <v>199701</v>
          </cell>
          <cell r="B244" t="str">
            <v>BAL</v>
          </cell>
          <cell r="C244">
            <v>9999</v>
          </cell>
          <cell r="D244" t="str">
            <v>TOTAL ALL MEMBERS</v>
          </cell>
          <cell r="E244" t="str">
            <v>ALL</v>
          </cell>
          <cell r="F244">
            <v>199701</v>
          </cell>
          <cell r="G244">
            <v>4546520646</v>
          </cell>
          <cell r="H244">
            <v>999283957</v>
          </cell>
          <cell r="I244">
            <v>274146375</v>
          </cell>
          <cell r="J244">
            <v>49250000</v>
          </cell>
          <cell r="K244">
            <v>95135004</v>
          </cell>
          <cell r="L244">
            <v>4869917021</v>
          </cell>
        </row>
        <row r="245">
          <cell r="A245">
            <v>199702</v>
          </cell>
          <cell r="B245" t="str">
            <v>BAL</v>
          </cell>
          <cell r="C245">
            <v>9999</v>
          </cell>
          <cell r="D245" t="str">
            <v>TOTAL ALL MEMBERS</v>
          </cell>
          <cell r="E245" t="str">
            <v>ALL</v>
          </cell>
          <cell r="F245">
            <v>199702</v>
          </cell>
          <cell r="G245">
            <v>4558045171</v>
          </cell>
          <cell r="H245">
            <v>985051957</v>
          </cell>
          <cell r="I245">
            <v>270559350</v>
          </cell>
          <cell r="J245">
            <v>49250000</v>
          </cell>
          <cell r="K245">
            <v>90444389</v>
          </cell>
          <cell r="L245">
            <v>4877854521</v>
          </cell>
        </row>
        <row r="246">
          <cell r="A246">
            <v>199703</v>
          </cell>
          <cell r="B246" t="str">
            <v>BAL</v>
          </cell>
          <cell r="C246">
            <v>9999</v>
          </cell>
          <cell r="D246" t="str">
            <v>TOTAL ALL MEMBERS</v>
          </cell>
          <cell r="E246" t="str">
            <v>ALL</v>
          </cell>
          <cell r="F246">
            <v>199703</v>
          </cell>
          <cell r="G246">
            <v>4549079096</v>
          </cell>
          <cell r="H246">
            <v>973824957</v>
          </cell>
          <cell r="I246">
            <v>268066425</v>
          </cell>
          <cell r="J246">
            <v>49250000</v>
          </cell>
          <cell r="K246">
            <v>90444389</v>
          </cell>
          <cell r="L246">
            <v>4866395521</v>
          </cell>
        </row>
        <row r="247">
          <cell r="A247">
            <v>199704</v>
          </cell>
          <cell r="B247" t="str">
            <v>BAL</v>
          </cell>
          <cell r="C247">
            <v>9999</v>
          </cell>
          <cell r="D247" t="str">
            <v>TOTAL ALL MEMBERS</v>
          </cell>
          <cell r="E247" t="str">
            <v>ALL</v>
          </cell>
          <cell r="F247">
            <v>199704</v>
          </cell>
          <cell r="G247">
            <v>4590574496</v>
          </cell>
          <cell r="H247">
            <v>954567921</v>
          </cell>
          <cell r="I247">
            <v>265113425</v>
          </cell>
          <cell r="J247">
            <v>47750000</v>
          </cell>
          <cell r="K247">
            <v>90444389</v>
          </cell>
          <cell r="L247">
            <v>4903437921</v>
          </cell>
        </row>
        <row r="248">
          <cell r="A248">
            <v>199705</v>
          </cell>
          <cell r="B248" t="str">
            <v>BAL</v>
          </cell>
          <cell r="C248">
            <v>9999</v>
          </cell>
          <cell r="D248" t="str">
            <v>TOTAL ALL MEMBERS</v>
          </cell>
          <cell r="E248" t="str">
            <v>ALL</v>
          </cell>
          <cell r="F248">
            <v>199705</v>
          </cell>
          <cell r="G248">
            <v>4615181380</v>
          </cell>
          <cell r="H248">
            <v>937185957</v>
          </cell>
          <cell r="I248">
            <v>252083775</v>
          </cell>
          <cell r="J248">
            <v>47750000</v>
          </cell>
          <cell r="K248">
            <v>90444389</v>
          </cell>
          <cell r="L248">
            <v>4915015155</v>
          </cell>
        </row>
        <row r="249">
          <cell r="A249">
            <v>199706</v>
          </cell>
          <cell r="B249" t="str">
            <v>BAL</v>
          </cell>
          <cell r="C249">
            <v>9999</v>
          </cell>
          <cell r="D249" t="str">
            <v>TOTAL ALL MEMBERS</v>
          </cell>
          <cell r="E249" t="str">
            <v>ALL</v>
          </cell>
          <cell r="F249">
            <v>199706</v>
          </cell>
          <cell r="G249">
            <v>4631381113</v>
          </cell>
          <cell r="H249">
            <v>893376607</v>
          </cell>
          <cell r="I249">
            <v>239915375</v>
          </cell>
          <cell r="J249">
            <v>47750000</v>
          </cell>
          <cell r="K249">
            <v>90444389</v>
          </cell>
          <cell r="L249">
            <v>4919046488</v>
          </cell>
        </row>
        <row r="250">
          <cell r="A250">
            <v>199707</v>
          </cell>
          <cell r="B250" t="str">
            <v>BAL</v>
          </cell>
          <cell r="C250">
            <v>9999</v>
          </cell>
          <cell r="D250" t="str">
            <v>TOTAL ALL MEMBERS</v>
          </cell>
          <cell r="E250" t="str">
            <v>ALL</v>
          </cell>
          <cell r="F250">
            <v>199707</v>
          </cell>
          <cell r="G250">
            <v>4694611173</v>
          </cell>
          <cell r="H250">
            <v>878516607</v>
          </cell>
          <cell r="I250">
            <v>237671375</v>
          </cell>
          <cell r="J250">
            <v>47500000</v>
          </cell>
          <cell r="K250">
            <v>90444389</v>
          </cell>
          <cell r="L250">
            <v>4979782548</v>
          </cell>
        </row>
        <row r="251">
          <cell r="A251">
            <v>199708</v>
          </cell>
          <cell r="B251" t="str">
            <v>BAL</v>
          </cell>
          <cell r="C251">
            <v>9999</v>
          </cell>
          <cell r="D251" t="str">
            <v>TOTAL ALL MEMBERS</v>
          </cell>
          <cell r="E251" t="str">
            <v>ALL</v>
          </cell>
          <cell r="F251">
            <v>199708</v>
          </cell>
          <cell r="G251">
            <v>4725425698</v>
          </cell>
          <cell r="H251">
            <v>870074230</v>
          </cell>
          <cell r="I251">
            <v>234084350</v>
          </cell>
          <cell r="J251">
            <v>47500000</v>
          </cell>
          <cell r="K251">
            <v>89969189</v>
          </cell>
          <cell r="L251">
            <v>5007010048</v>
          </cell>
        </row>
        <row r="252">
          <cell r="A252">
            <v>199709</v>
          </cell>
          <cell r="B252" t="str">
            <v>BAL</v>
          </cell>
          <cell r="C252">
            <v>9999</v>
          </cell>
          <cell r="D252" t="str">
            <v>TOTAL ALL MEMBERS</v>
          </cell>
          <cell r="E252" t="str">
            <v>ALL</v>
          </cell>
          <cell r="F252">
            <v>199709</v>
          </cell>
          <cell r="G252">
            <v>4748788123</v>
          </cell>
          <cell r="H252">
            <v>857519230</v>
          </cell>
          <cell r="I252">
            <v>231591425</v>
          </cell>
          <cell r="J252">
            <v>47500000</v>
          </cell>
          <cell r="K252">
            <v>89969189</v>
          </cell>
          <cell r="L252">
            <v>5027879548</v>
          </cell>
        </row>
        <row r="253">
          <cell r="A253">
            <v>199710</v>
          </cell>
          <cell r="B253" t="str">
            <v>BAL</v>
          </cell>
          <cell r="C253">
            <v>9999</v>
          </cell>
          <cell r="D253" t="str">
            <v>TOTAL ALL MEMBERS</v>
          </cell>
          <cell r="E253" t="str">
            <v>ALL</v>
          </cell>
          <cell r="F253">
            <v>199710</v>
          </cell>
          <cell r="G253">
            <v>4753954588</v>
          </cell>
          <cell r="H253">
            <v>838033957</v>
          </cell>
          <cell r="I253">
            <v>228638425</v>
          </cell>
          <cell r="J253">
            <v>46000000</v>
          </cell>
          <cell r="K253">
            <v>89969189</v>
          </cell>
          <cell r="L253">
            <v>5028593013</v>
          </cell>
        </row>
        <row r="254">
          <cell r="A254">
            <v>199711</v>
          </cell>
          <cell r="B254" t="str">
            <v>BAL</v>
          </cell>
          <cell r="C254">
            <v>9999</v>
          </cell>
          <cell r="D254" t="str">
            <v>TOTAL ALL MEMBERS</v>
          </cell>
          <cell r="E254" t="str">
            <v>ALL</v>
          </cell>
          <cell r="F254">
            <v>199711</v>
          </cell>
          <cell r="G254">
            <v>4888992472</v>
          </cell>
          <cell r="H254">
            <v>819943356</v>
          </cell>
          <cell r="I254">
            <v>215608775</v>
          </cell>
          <cell r="J254">
            <v>46000000</v>
          </cell>
          <cell r="K254">
            <v>89969189</v>
          </cell>
          <cell r="L254">
            <v>5150601247</v>
          </cell>
        </row>
        <row r="255">
          <cell r="A255">
            <v>199712</v>
          </cell>
          <cell r="B255" t="str">
            <v>BAL</v>
          </cell>
          <cell r="C255">
            <v>9999</v>
          </cell>
          <cell r="D255" t="str">
            <v>TOTAL ALL MEMBERS</v>
          </cell>
          <cell r="E255" t="str">
            <v>ALL</v>
          </cell>
          <cell r="F255">
            <v>199712</v>
          </cell>
          <cell r="G255">
            <v>4950603040</v>
          </cell>
          <cell r="H255">
            <v>767013707</v>
          </cell>
          <cell r="I255">
            <v>202318375</v>
          </cell>
          <cell r="J255">
            <v>45800000</v>
          </cell>
          <cell r="K255">
            <v>89932300</v>
          </cell>
          <cell r="L255">
            <v>5198721415</v>
          </cell>
        </row>
        <row r="256">
          <cell r="A256">
            <v>199801</v>
          </cell>
          <cell r="B256" t="str">
            <v>BAL</v>
          </cell>
          <cell r="C256">
            <v>9999</v>
          </cell>
          <cell r="D256" t="str">
            <v>TOTAL ALL MEMBERS</v>
          </cell>
          <cell r="E256" t="str">
            <v>ALL</v>
          </cell>
          <cell r="F256">
            <v>199801</v>
          </cell>
          <cell r="G256">
            <v>4951244600</v>
          </cell>
          <cell r="H256">
            <v>763348136</v>
          </cell>
          <cell r="I256">
            <v>200458375</v>
          </cell>
          <cell r="J256">
            <v>45550000</v>
          </cell>
          <cell r="K256">
            <v>89895374</v>
          </cell>
          <cell r="L256">
            <v>5197252975</v>
          </cell>
        </row>
        <row r="257">
          <cell r="A257">
            <v>199802</v>
          </cell>
          <cell r="B257" t="str">
            <v>BAL</v>
          </cell>
          <cell r="C257">
            <v>9999</v>
          </cell>
          <cell r="D257" t="str">
            <v>TOTAL ALL MEMBERS</v>
          </cell>
          <cell r="E257" t="str">
            <v>ALL</v>
          </cell>
          <cell r="F257">
            <v>199802</v>
          </cell>
          <cell r="G257">
            <v>4954549125</v>
          </cell>
          <cell r="H257">
            <v>756450386</v>
          </cell>
          <cell r="I257">
            <v>196871350</v>
          </cell>
          <cell r="J257">
            <v>45550000</v>
          </cell>
          <cell r="K257">
            <v>89858338</v>
          </cell>
          <cell r="L257">
            <v>5196970475</v>
          </cell>
        </row>
        <row r="258">
          <cell r="A258">
            <v>199803</v>
          </cell>
          <cell r="B258" t="str">
            <v>BAL</v>
          </cell>
          <cell r="C258">
            <v>9999</v>
          </cell>
          <cell r="D258" t="str">
            <v>TOTAL ALL MEMBERS</v>
          </cell>
          <cell r="E258" t="str">
            <v>ALL</v>
          </cell>
          <cell r="F258">
            <v>199803</v>
          </cell>
          <cell r="G258">
            <v>5083513050</v>
          </cell>
          <cell r="H258">
            <v>745223386</v>
          </cell>
          <cell r="I258">
            <v>193870425</v>
          </cell>
          <cell r="J258">
            <v>45550000</v>
          </cell>
          <cell r="K258">
            <v>89821089</v>
          </cell>
          <cell r="L258">
            <v>5322933475</v>
          </cell>
        </row>
        <row r="259">
          <cell r="A259">
            <v>199804</v>
          </cell>
          <cell r="B259" t="str">
            <v>BAL</v>
          </cell>
          <cell r="C259">
            <v>9999</v>
          </cell>
          <cell r="D259" t="str">
            <v>TOTAL ALL MEMBERS</v>
          </cell>
          <cell r="E259" t="str">
            <v>ALL</v>
          </cell>
          <cell r="F259">
            <v>199804</v>
          </cell>
          <cell r="G259">
            <v>5269649950</v>
          </cell>
          <cell r="H259">
            <v>730875386</v>
          </cell>
          <cell r="I259">
            <v>190917425</v>
          </cell>
          <cell r="J259">
            <v>44050000</v>
          </cell>
          <cell r="K259">
            <v>89784073</v>
          </cell>
          <cell r="L259">
            <v>5504617375</v>
          </cell>
        </row>
        <row r="260">
          <cell r="A260">
            <v>199805</v>
          </cell>
          <cell r="B260" t="str">
            <v>BAL</v>
          </cell>
          <cell r="C260">
            <v>9999</v>
          </cell>
          <cell r="D260" t="str">
            <v>TOTAL ALL MEMBERS</v>
          </cell>
          <cell r="E260" t="str">
            <v>ALL</v>
          </cell>
          <cell r="F260">
            <v>199805</v>
          </cell>
          <cell r="G260">
            <v>5237685334</v>
          </cell>
          <cell r="H260">
            <v>727042386</v>
          </cell>
          <cell r="I260">
            <v>177887775</v>
          </cell>
          <cell r="J260">
            <v>44050000</v>
          </cell>
          <cell r="K260">
            <v>89746773</v>
          </cell>
          <cell r="L260">
            <v>5459623109</v>
          </cell>
        </row>
        <row r="261">
          <cell r="A261">
            <v>199806</v>
          </cell>
          <cell r="B261" t="str">
            <v>BAL</v>
          </cell>
          <cell r="C261">
            <v>9999</v>
          </cell>
          <cell r="D261" t="str">
            <v>TOTAL ALL MEMBERS</v>
          </cell>
          <cell r="E261" t="str">
            <v>ALL</v>
          </cell>
          <cell r="F261">
            <v>199806</v>
          </cell>
          <cell r="G261">
            <v>5234999367</v>
          </cell>
          <cell r="H261">
            <v>685297272</v>
          </cell>
          <cell r="I261">
            <v>163763236</v>
          </cell>
          <cell r="J261">
            <v>43850000</v>
          </cell>
          <cell r="K261">
            <v>89709394</v>
          </cell>
          <cell r="L261">
            <v>5442612603</v>
          </cell>
        </row>
        <row r="262">
          <cell r="A262">
            <v>199807</v>
          </cell>
          <cell r="B262" t="str">
            <v>BAL</v>
          </cell>
          <cell r="C262">
            <v>9999</v>
          </cell>
          <cell r="D262" t="str">
            <v>TOTAL ALL MEMBERS</v>
          </cell>
          <cell r="E262" t="str">
            <v>ALL</v>
          </cell>
          <cell r="F262">
            <v>199807</v>
          </cell>
          <cell r="G262">
            <v>5270353427</v>
          </cell>
          <cell r="H262">
            <v>670436172</v>
          </cell>
          <cell r="I262">
            <v>161553236</v>
          </cell>
          <cell r="J262">
            <v>43600000</v>
          </cell>
          <cell r="K262">
            <v>89671936</v>
          </cell>
          <cell r="L262">
            <v>5475506663</v>
          </cell>
        </row>
        <row r="263">
          <cell r="A263">
            <v>199808</v>
          </cell>
          <cell r="B263" t="str">
            <v>BAL</v>
          </cell>
          <cell r="C263">
            <v>9999</v>
          </cell>
          <cell r="D263" t="str">
            <v>TOTAL ALL MEMBERS</v>
          </cell>
          <cell r="E263" t="str">
            <v>ALL</v>
          </cell>
          <cell r="F263">
            <v>199808</v>
          </cell>
          <cell r="G263">
            <v>5328420886</v>
          </cell>
          <cell r="H263">
            <v>666293346</v>
          </cell>
          <cell r="I263">
            <v>157819850</v>
          </cell>
          <cell r="J263">
            <v>43600000</v>
          </cell>
          <cell r="K263">
            <v>89634148</v>
          </cell>
          <cell r="L263">
            <v>5529840736</v>
          </cell>
        </row>
        <row r="264">
          <cell r="A264">
            <v>199809</v>
          </cell>
          <cell r="B264" t="str">
            <v>BAL</v>
          </cell>
          <cell r="C264">
            <v>9999</v>
          </cell>
          <cell r="D264" t="str">
            <v>TOTAL ALL MEMBERS</v>
          </cell>
          <cell r="E264" t="str">
            <v>ALL</v>
          </cell>
          <cell r="F264">
            <v>199809</v>
          </cell>
          <cell r="G264">
            <v>5368466802</v>
          </cell>
          <cell r="H264">
            <v>660296346</v>
          </cell>
          <cell r="I264">
            <v>154818925</v>
          </cell>
          <cell r="J264">
            <v>43600000</v>
          </cell>
          <cell r="K264">
            <v>89597855</v>
          </cell>
          <cell r="L264">
            <v>5566885727</v>
          </cell>
        </row>
        <row r="265">
          <cell r="A265">
            <v>199810</v>
          </cell>
          <cell r="B265" t="str">
            <v>BAL</v>
          </cell>
          <cell r="C265">
            <v>9999</v>
          </cell>
          <cell r="D265" t="str">
            <v>TOTAL ALL MEMBERS</v>
          </cell>
          <cell r="E265" t="str">
            <v>ALL</v>
          </cell>
          <cell r="F265">
            <v>199810</v>
          </cell>
          <cell r="G265">
            <v>5400242277</v>
          </cell>
          <cell r="H265">
            <v>646399184</v>
          </cell>
          <cell r="I265">
            <v>151391925</v>
          </cell>
          <cell r="J265">
            <v>42100000</v>
          </cell>
          <cell r="K265">
            <v>89562280</v>
          </cell>
          <cell r="L265">
            <v>5593734202</v>
          </cell>
        </row>
        <row r="266">
          <cell r="A266">
            <v>199811</v>
          </cell>
          <cell r="B266" t="str">
            <v>BAL</v>
          </cell>
          <cell r="C266">
            <v>9999</v>
          </cell>
          <cell r="D266" t="str">
            <v>TOTAL ALL MEMBERS</v>
          </cell>
          <cell r="E266" t="str">
            <v>ALL</v>
          </cell>
          <cell r="F266">
            <v>199811</v>
          </cell>
          <cell r="G266">
            <v>5369434881</v>
          </cell>
          <cell r="H266">
            <v>643101684</v>
          </cell>
          <cell r="I266">
            <v>137854275</v>
          </cell>
          <cell r="J266">
            <v>42100000</v>
          </cell>
          <cell r="K266">
            <v>89526149</v>
          </cell>
          <cell r="L266">
            <v>5549389156</v>
          </cell>
        </row>
        <row r="267">
          <cell r="A267">
            <v>199812</v>
          </cell>
          <cell r="B267" t="str">
            <v>BAL</v>
          </cell>
          <cell r="C267">
            <v>9999</v>
          </cell>
          <cell r="D267" t="str">
            <v>TOTAL ALL MEMBERS</v>
          </cell>
          <cell r="E267" t="str">
            <v>ALL</v>
          </cell>
          <cell r="F267">
            <v>199812</v>
          </cell>
          <cell r="G267">
            <v>5484738194</v>
          </cell>
          <cell r="H267">
            <v>590866304</v>
          </cell>
          <cell r="I267">
            <v>123730875</v>
          </cell>
          <cell r="J267">
            <v>41900000</v>
          </cell>
          <cell r="K267">
            <v>89490552</v>
          </cell>
          <cell r="L267">
            <v>5650369069</v>
          </cell>
        </row>
        <row r="268">
          <cell r="A268">
            <v>199901</v>
          </cell>
          <cell r="B268" t="str">
            <v>BAL</v>
          </cell>
          <cell r="C268">
            <v>9999</v>
          </cell>
          <cell r="D268" t="str">
            <v>TOTAL ALL MEMBERS</v>
          </cell>
          <cell r="E268" t="str">
            <v>ALL</v>
          </cell>
          <cell r="F268">
            <v>199901</v>
          </cell>
          <cell r="G268">
            <v>5508206754</v>
          </cell>
          <cell r="H268">
            <v>587234205</v>
          </cell>
          <cell r="I268">
            <v>121892875</v>
          </cell>
          <cell r="J268">
            <v>41650000</v>
          </cell>
          <cell r="K268">
            <v>89454914</v>
          </cell>
          <cell r="L268">
            <v>5671749629</v>
          </cell>
        </row>
        <row r="269">
          <cell r="A269">
            <v>199902</v>
          </cell>
          <cell r="B269" t="str">
            <v>BAL</v>
          </cell>
          <cell r="C269">
            <v>9999</v>
          </cell>
          <cell r="D269" t="str">
            <v>TOTAL ALL MEMBERS</v>
          </cell>
          <cell r="E269" t="str">
            <v>ALL</v>
          </cell>
          <cell r="F269">
            <v>199902</v>
          </cell>
          <cell r="G269">
            <v>5609397279</v>
          </cell>
          <cell r="H269">
            <v>582975247</v>
          </cell>
          <cell r="I269">
            <v>119168850</v>
          </cell>
          <cell r="J269">
            <v>41650000</v>
          </cell>
          <cell r="K269">
            <v>89454914</v>
          </cell>
          <cell r="L269">
            <v>5770216129</v>
          </cell>
        </row>
        <row r="270">
          <cell r="A270">
            <v>199903</v>
          </cell>
          <cell r="B270" t="str">
            <v>BAL</v>
          </cell>
          <cell r="C270">
            <v>9999</v>
          </cell>
          <cell r="D270" t="str">
            <v>TOTAL ALL MEMBERS</v>
          </cell>
          <cell r="E270" t="str">
            <v>ALL</v>
          </cell>
          <cell r="F270">
            <v>199903</v>
          </cell>
          <cell r="G270">
            <v>5620887220</v>
          </cell>
          <cell r="H270">
            <v>578800247</v>
          </cell>
          <cell r="I270">
            <v>116167925</v>
          </cell>
          <cell r="J270">
            <v>41650000</v>
          </cell>
          <cell r="K270">
            <v>89381669</v>
          </cell>
          <cell r="L270">
            <v>5778705145</v>
          </cell>
        </row>
        <row r="271">
          <cell r="A271">
            <v>199904</v>
          </cell>
          <cell r="B271" t="str">
            <v>BAL</v>
          </cell>
          <cell r="C271">
            <v>9999</v>
          </cell>
          <cell r="D271" t="str">
            <v>TOTAL ALL MEMBERS</v>
          </cell>
          <cell r="E271" t="str">
            <v>ALL</v>
          </cell>
          <cell r="F271">
            <v>199904</v>
          </cell>
          <cell r="G271">
            <v>5717885520</v>
          </cell>
          <cell r="H271">
            <v>564452247</v>
          </cell>
          <cell r="I271">
            <v>112248925</v>
          </cell>
          <cell r="J271">
            <v>40150000</v>
          </cell>
          <cell r="K271">
            <v>89344731</v>
          </cell>
          <cell r="L271">
            <v>5870284445</v>
          </cell>
        </row>
        <row r="272">
          <cell r="A272">
            <v>199905</v>
          </cell>
          <cell r="B272" t="str">
            <v>BAL</v>
          </cell>
          <cell r="C272">
            <v>9999</v>
          </cell>
          <cell r="D272" t="str">
            <v>TOTAL ALL MEMBERS</v>
          </cell>
          <cell r="E272" t="str">
            <v>ALL</v>
          </cell>
          <cell r="F272">
            <v>199905</v>
          </cell>
          <cell r="G272">
            <v>5720720403</v>
          </cell>
          <cell r="H272">
            <v>562508247</v>
          </cell>
          <cell r="I272">
            <v>101778775</v>
          </cell>
          <cell r="J272">
            <v>40150000</v>
          </cell>
          <cell r="K272">
            <v>89344731</v>
          </cell>
          <cell r="L272">
            <v>5862649178</v>
          </cell>
        </row>
        <row r="273">
          <cell r="A273">
            <v>199906</v>
          </cell>
          <cell r="B273" t="str">
            <v>BAL</v>
          </cell>
          <cell r="C273">
            <v>9999</v>
          </cell>
          <cell r="D273" t="str">
            <v>TOTAL ALL MEMBERS</v>
          </cell>
          <cell r="E273" t="str">
            <v>ALL</v>
          </cell>
          <cell r="F273">
            <v>199906</v>
          </cell>
          <cell r="G273">
            <v>5710734635</v>
          </cell>
          <cell r="H273">
            <v>530703596</v>
          </cell>
          <cell r="I273">
            <v>88572700</v>
          </cell>
          <cell r="J273">
            <v>39950000</v>
          </cell>
          <cell r="K273">
            <v>89307563</v>
          </cell>
          <cell r="L273">
            <v>5839257335</v>
          </cell>
        </row>
        <row r="274">
          <cell r="A274">
            <v>199907</v>
          </cell>
          <cell r="B274" t="str">
            <v>BAL</v>
          </cell>
          <cell r="C274">
            <v>9999</v>
          </cell>
          <cell r="D274" t="str">
            <v>TOTAL ALL MEMBERS</v>
          </cell>
          <cell r="E274" t="str">
            <v>ALL</v>
          </cell>
          <cell r="F274">
            <v>199907</v>
          </cell>
          <cell r="G274">
            <v>5777317655</v>
          </cell>
          <cell r="H274">
            <v>526153596</v>
          </cell>
          <cell r="I274">
            <v>86734700</v>
          </cell>
          <cell r="J274">
            <v>39700000</v>
          </cell>
          <cell r="K274">
            <v>89270187</v>
          </cell>
          <cell r="L274">
            <v>5903752355</v>
          </cell>
        </row>
        <row r="275">
          <cell r="A275">
            <v>199908</v>
          </cell>
          <cell r="B275" t="str">
            <v>BAL</v>
          </cell>
          <cell r="C275">
            <v>9999</v>
          </cell>
          <cell r="D275" t="str">
            <v>TOTAL ALL MEMBERS</v>
          </cell>
          <cell r="E275" t="str">
            <v>ALL</v>
          </cell>
          <cell r="F275">
            <v>199908</v>
          </cell>
          <cell r="G275">
            <v>5828252180</v>
          </cell>
          <cell r="H275">
            <v>521895596</v>
          </cell>
          <cell r="I275">
            <v>84382675</v>
          </cell>
          <cell r="J275">
            <v>39700000</v>
          </cell>
          <cell r="K275">
            <v>89233489</v>
          </cell>
          <cell r="L275">
            <v>5952334855</v>
          </cell>
        </row>
        <row r="276">
          <cell r="A276">
            <v>199909</v>
          </cell>
          <cell r="B276" t="str">
            <v>BAL</v>
          </cell>
          <cell r="C276">
            <v>9999</v>
          </cell>
          <cell r="D276" t="str">
            <v>TOTAL ALL MEMBERS</v>
          </cell>
          <cell r="E276" t="str">
            <v>ALL</v>
          </cell>
          <cell r="F276">
            <v>199909</v>
          </cell>
          <cell r="G276">
            <v>5832780034</v>
          </cell>
          <cell r="H276">
            <v>517840596</v>
          </cell>
          <cell r="I276">
            <v>82842675</v>
          </cell>
          <cell r="J276">
            <v>39700000</v>
          </cell>
          <cell r="K276">
            <v>89196768</v>
          </cell>
          <cell r="L276">
            <v>5955322709</v>
          </cell>
        </row>
        <row r="277">
          <cell r="A277">
            <v>199910</v>
          </cell>
          <cell r="B277" t="str">
            <v>BAL</v>
          </cell>
          <cell r="C277">
            <v>9999</v>
          </cell>
          <cell r="D277" t="str">
            <v>TOTAL ALL MEMBERS</v>
          </cell>
          <cell r="E277" t="str">
            <v>ALL</v>
          </cell>
          <cell r="F277">
            <v>199910</v>
          </cell>
          <cell r="G277">
            <v>5841256834</v>
          </cell>
          <cell r="H277">
            <v>504238096</v>
          </cell>
          <cell r="I277">
            <v>79919675</v>
          </cell>
          <cell r="J277">
            <v>38200000</v>
          </cell>
          <cell r="K277">
            <v>89124773</v>
          </cell>
          <cell r="L277">
            <v>5959376509</v>
          </cell>
        </row>
        <row r="278">
          <cell r="A278">
            <v>199911</v>
          </cell>
          <cell r="B278" t="str">
            <v>BAL</v>
          </cell>
          <cell r="C278">
            <v>9999</v>
          </cell>
          <cell r="D278" t="str">
            <v>TOTAL ALL MEMBERS</v>
          </cell>
          <cell r="E278" t="str">
            <v>ALL</v>
          </cell>
          <cell r="F278">
            <v>199911</v>
          </cell>
          <cell r="G278">
            <v>5825124140</v>
          </cell>
          <cell r="H278">
            <v>501523243</v>
          </cell>
          <cell r="I278">
            <v>72654600</v>
          </cell>
          <cell r="J278">
            <v>38200000</v>
          </cell>
          <cell r="K278">
            <v>89088343</v>
          </cell>
          <cell r="L278">
            <v>5935978740</v>
          </cell>
        </row>
        <row r="279">
          <cell r="A279">
            <v>199912</v>
          </cell>
          <cell r="B279" t="str">
            <v>BAL</v>
          </cell>
          <cell r="C279">
            <v>9999</v>
          </cell>
          <cell r="D279" t="str">
            <v>TOTAL ALL MEMBERS</v>
          </cell>
          <cell r="E279" t="str">
            <v>ALL</v>
          </cell>
          <cell r="F279">
            <v>199912</v>
          </cell>
          <cell r="G279">
            <v>5808988622</v>
          </cell>
          <cell r="H279">
            <v>472802744</v>
          </cell>
          <cell r="I279">
            <v>63431025</v>
          </cell>
          <cell r="J279">
            <v>38000000</v>
          </cell>
          <cell r="K279">
            <v>89051971</v>
          </cell>
          <cell r="L279">
            <v>5910419647</v>
          </cell>
        </row>
        <row r="280">
          <cell r="A280">
            <v>200001</v>
          </cell>
          <cell r="B280" t="str">
            <v>BAL</v>
          </cell>
          <cell r="C280">
            <v>9999</v>
          </cell>
          <cell r="D280" t="str">
            <v>TOTAL ALL MEMBERS</v>
          </cell>
          <cell r="E280" t="str">
            <v>ALL</v>
          </cell>
          <cell r="F280">
            <v>200001</v>
          </cell>
          <cell r="G280">
            <v>5809475682</v>
          </cell>
          <cell r="H280">
            <v>470244596</v>
          </cell>
          <cell r="I280">
            <v>61593025</v>
          </cell>
          <cell r="J280">
            <v>37750000</v>
          </cell>
          <cell r="K280">
            <v>89015338</v>
          </cell>
          <cell r="L280">
            <v>5908818707</v>
          </cell>
        </row>
        <row r="281">
          <cell r="A281">
            <v>200002</v>
          </cell>
          <cell r="B281" t="str">
            <v>BAL</v>
          </cell>
          <cell r="C281">
            <v>9999</v>
          </cell>
          <cell r="D281" t="str">
            <v>TOTAL ALL MEMBERS</v>
          </cell>
          <cell r="E281" t="str">
            <v>ALL</v>
          </cell>
          <cell r="F281">
            <v>200002</v>
          </cell>
          <cell r="G281">
            <v>5817308682</v>
          </cell>
          <cell r="H281">
            <v>465986596</v>
          </cell>
          <cell r="I281">
            <v>59629877</v>
          </cell>
          <cell r="J281">
            <v>37750000</v>
          </cell>
          <cell r="K281">
            <v>88978180</v>
          </cell>
          <cell r="L281">
            <v>5914688559</v>
          </cell>
        </row>
        <row r="282">
          <cell r="A282">
            <v>200003</v>
          </cell>
          <cell r="B282" t="str">
            <v>BAL</v>
          </cell>
          <cell r="C282">
            <v>9999</v>
          </cell>
          <cell r="D282" t="str">
            <v>TOTAL ALL MEMBERS</v>
          </cell>
          <cell r="E282" t="str">
            <v>ALL</v>
          </cell>
          <cell r="F282">
            <v>200003</v>
          </cell>
          <cell r="G282">
            <v>5785033557</v>
          </cell>
          <cell r="H282">
            <v>462517596</v>
          </cell>
          <cell r="I282">
            <v>58647877</v>
          </cell>
          <cell r="J282">
            <v>34750000</v>
          </cell>
          <cell r="K282">
            <v>88940990</v>
          </cell>
          <cell r="L282">
            <v>5878431434</v>
          </cell>
        </row>
        <row r="283">
          <cell r="A283">
            <v>200004</v>
          </cell>
          <cell r="B283" t="str">
            <v>BAL</v>
          </cell>
          <cell r="C283">
            <v>9999</v>
          </cell>
          <cell r="D283" t="str">
            <v>TOTAL ALL MEMBERS</v>
          </cell>
          <cell r="E283" t="str">
            <v>ALL</v>
          </cell>
          <cell r="F283">
            <v>200004</v>
          </cell>
          <cell r="G283">
            <v>5769165982</v>
          </cell>
          <cell r="H283">
            <v>455608096</v>
          </cell>
          <cell r="I283">
            <v>55408877</v>
          </cell>
          <cell r="J283">
            <v>33250000</v>
          </cell>
          <cell r="K283">
            <v>88903488</v>
          </cell>
          <cell r="L283">
            <v>5857824859</v>
          </cell>
        </row>
        <row r="284">
          <cell r="A284">
            <v>200005</v>
          </cell>
          <cell r="B284" t="str">
            <v>BAL</v>
          </cell>
          <cell r="C284">
            <v>9999</v>
          </cell>
          <cell r="D284" t="str">
            <v>TOTAL ALL MEMBERS</v>
          </cell>
          <cell r="E284" t="str">
            <v>ALL</v>
          </cell>
          <cell r="F284">
            <v>200005</v>
          </cell>
          <cell r="G284">
            <v>5713523120</v>
          </cell>
          <cell r="H284">
            <v>451731977</v>
          </cell>
          <cell r="I284">
            <v>52376450</v>
          </cell>
          <cell r="J284">
            <v>33250000</v>
          </cell>
          <cell r="K284">
            <v>88865266</v>
          </cell>
          <cell r="L284">
            <v>5799149570</v>
          </cell>
        </row>
        <row r="285">
          <cell r="A285">
            <v>200006</v>
          </cell>
          <cell r="B285" t="str">
            <v>BAL</v>
          </cell>
          <cell r="C285">
            <v>9999</v>
          </cell>
          <cell r="D285" t="str">
            <v>TOTAL ALL MEMBERS</v>
          </cell>
          <cell r="E285" t="str">
            <v>ALL</v>
          </cell>
          <cell r="F285">
            <v>200006</v>
          </cell>
          <cell r="G285">
            <v>5711572898</v>
          </cell>
          <cell r="H285">
            <v>439890596</v>
          </cell>
          <cell r="I285">
            <v>45631875</v>
          </cell>
          <cell r="J285">
            <v>33050000</v>
          </cell>
          <cell r="K285">
            <v>88827550</v>
          </cell>
          <cell r="L285">
            <v>5790254773</v>
          </cell>
        </row>
        <row r="286">
          <cell r="A286">
            <v>200007</v>
          </cell>
          <cell r="B286" t="str">
            <v>BAL</v>
          </cell>
          <cell r="C286">
            <v>9999</v>
          </cell>
          <cell r="D286" t="str">
            <v>TOTAL ALL MEMBERS</v>
          </cell>
          <cell r="E286" t="str">
            <v>ALL</v>
          </cell>
          <cell r="F286">
            <v>200007</v>
          </cell>
          <cell r="G286">
            <v>5765750958</v>
          </cell>
          <cell r="H286">
            <v>438861596</v>
          </cell>
          <cell r="I286">
            <v>44789875</v>
          </cell>
          <cell r="J286">
            <v>32800000</v>
          </cell>
          <cell r="K286">
            <v>88827550</v>
          </cell>
          <cell r="L286">
            <v>5843340833</v>
          </cell>
        </row>
        <row r="287">
          <cell r="A287">
            <v>200008</v>
          </cell>
          <cell r="B287" t="str">
            <v>BAL</v>
          </cell>
          <cell r="C287">
            <v>9999</v>
          </cell>
          <cell r="D287" t="str">
            <v>TOTAL ALL MEMBERS</v>
          </cell>
          <cell r="E287" t="str">
            <v>ALL</v>
          </cell>
          <cell r="F287">
            <v>200008</v>
          </cell>
          <cell r="G287">
            <v>5793853458</v>
          </cell>
          <cell r="H287">
            <v>436743596</v>
          </cell>
          <cell r="I287">
            <v>43031875</v>
          </cell>
          <cell r="J287">
            <v>32800000</v>
          </cell>
          <cell r="K287">
            <v>88789577</v>
          </cell>
          <cell r="L287">
            <v>5869685333</v>
          </cell>
        </row>
        <row r="288">
          <cell r="A288">
            <v>200009</v>
          </cell>
          <cell r="B288" t="str">
            <v>BAL</v>
          </cell>
          <cell r="C288">
            <v>9999</v>
          </cell>
          <cell r="D288" t="str">
            <v>TOTAL ALL MEMBERS</v>
          </cell>
          <cell r="E288" t="str">
            <v>ALL</v>
          </cell>
          <cell r="F288">
            <v>200009</v>
          </cell>
          <cell r="G288">
            <v>5783802333</v>
          </cell>
          <cell r="H288">
            <v>433274596</v>
          </cell>
          <cell r="I288">
            <v>41902375</v>
          </cell>
          <cell r="J288">
            <v>29800000</v>
          </cell>
          <cell r="K288">
            <v>88789577</v>
          </cell>
          <cell r="L288">
            <v>5855504708</v>
          </cell>
        </row>
        <row r="289">
          <cell r="A289">
            <v>200010</v>
          </cell>
          <cell r="B289" t="str">
            <v>BAL</v>
          </cell>
          <cell r="C289">
            <v>9999</v>
          </cell>
          <cell r="D289" t="str">
            <v>TOTAL ALL MEMBERS</v>
          </cell>
          <cell r="E289" t="str">
            <v>ALL</v>
          </cell>
          <cell r="F289">
            <v>200010</v>
          </cell>
          <cell r="G289">
            <v>5783662133</v>
          </cell>
          <cell r="H289">
            <v>426365096</v>
          </cell>
          <cell r="I289">
            <v>39221375</v>
          </cell>
          <cell r="J289">
            <v>28300000</v>
          </cell>
          <cell r="K289">
            <v>88772100</v>
          </cell>
          <cell r="L289">
            <v>5851183508</v>
          </cell>
        </row>
        <row r="290">
          <cell r="A290">
            <v>200011</v>
          </cell>
          <cell r="B290" t="str">
            <v>BAL</v>
          </cell>
          <cell r="C290">
            <v>9999</v>
          </cell>
          <cell r="D290" t="str">
            <v>TOTAL ALL MEMBERS</v>
          </cell>
          <cell r="E290" t="str">
            <v>ALL</v>
          </cell>
          <cell r="F290">
            <v>200011</v>
          </cell>
          <cell r="G290">
            <v>5743503308</v>
          </cell>
          <cell r="H290">
            <v>423647596</v>
          </cell>
          <cell r="I290">
            <v>37551300</v>
          </cell>
          <cell r="J290">
            <v>28300000</v>
          </cell>
          <cell r="K290">
            <v>88772100</v>
          </cell>
          <cell r="L290">
            <v>5809354608</v>
          </cell>
        </row>
        <row r="291">
          <cell r="A291">
            <v>200012</v>
          </cell>
          <cell r="B291" t="str">
            <v>BAL</v>
          </cell>
          <cell r="C291">
            <v>9999</v>
          </cell>
          <cell r="D291" t="str">
            <v>TOTAL ALL MEMBERS</v>
          </cell>
          <cell r="E291" t="str">
            <v>ALL</v>
          </cell>
          <cell r="F291">
            <v>200012</v>
          </cell>
          <cell r="G291">
            <v>5797070047</v>
          </cell>
          <cell r="H291">
            <v>412169596</v>
          </cell>
          <cell r="I291">
            <v>33583725</v>
          </cell>
          <cell r="J291">
            <v>28100000</v>
          </cell>
          <cell r="K291">
            <v>88772100</v>
          </cell>
          <cell r="L291">
            <v>5858753772</v>
          </cell>
        </row>
        <row r="292">
          <cell r="A292">
            <v>200101</v>
          </cell>
          <cell r="B292" t="str">
            <v>BAL</v>
          </cell>
          <cell r="C292">
            <v>9999</v>
          </cell>
          <cell r="D292" t="str">
            <v>TOTAL ALL MEMBERS</v>
          </cell>
          <cell r="E292" t="str">
            <v>ALL</v>
          </cell>
          <cell r="F292">
            <v>200101</v>
          </cell>
          <cell r="G292">
            <v>5821146547</v>
          </cell>
          <cell r="H292">
            <v>411140596</v>
          </cell>
          <cell r="I292">
            <v>33233725</v>
          </cell>
          <cell r="J292">
            <v>28100000</v>
          </cell>
          <cell r="K292">
            <v>88772100</v>
          </cell>
          <cell r="L292">
            <v>5882480272</v>
          </cell>
        </row>
        <row r="293">
          <cell r="A293">
            <v>200102</v>
          </cell>
          <cell r="B293" t="str">
            <v>BAL</v>
          </cell>
          <cell r="C293">
            <v>9999</v>
          </cell>
          <cell r="D293" t="str">
            <v>TOTAL ALL MEMBERS</v>
          </cell>
          <cell r="E293" t="str">
            <v>ALL</v>
          </cell>
          <cell r="F293">
            <v>200102</v>
          </cell>
          <cell r="G293">
            <v>5830505051</v>
          </cell>
          <cell r="H293">
            <v>409022596</v>
          </cell>
          <cell r="I293">
            <v>31847725</v>
          </cell>
          <cell r="J293">
            <v>27850000</v>
          </cell>
          <cell r="K293">
            <v>88772100</v>
          </cell>
          <cell r="L293">
            <v>5890202776</v>
          </cell>
        </row>
        <row r="294">
          <cell r="A294">
            <v>200103</v>
          </cell>
          <cell r="B294" t="str">
            <v>BAL</v>
          </cell>
          <cell r="C294">
            <v>9999</v>
          </cell>
          <cell r="D294" t="str">
            <v>TOTAL ALL MEMBERS</v>
          </cell>
          <cell r="E294" t="str">
            <v>ALL</v>
          </cell>
          <cell r="F294">
            <v>200103</v>
          </cell>
          <cell r="G294">
            <v>5861417926</v>
          </cell>
          <cell r="H294">
            <v>405553596</v>
          </cell>
          <cell r="I294">
            <v>30718225</v>
          </cell>
          <cell r="J294">
            <v>24850000</v>
          </cell>
          <cell r="K294">
            <v>88772100</v>
          </cell>
          <cell r="L294">
            <v>5916986151</v>
          </cell>
        </row>
        <row r="295">
          <cell r="A295">
            <v>200104</v>
          </cell>
          <cell r="B295" t="str">
            <v>BAL</v>
          </cell>
          <cell r="C295">
            <v>9999</v>
          </cell>
          <cell r="D295" t="str">
            <v>TOTAL ALL MEMBERS</v>
          </cell>
          <cell r="E295" t="str">
            <v>ALL</v>
          </cell>
          <cell r="F295">
            <v>200104</v>
          </cell>
          <cell r="G295">
            <v>5899478351</v>
          </cell>
          <cell r="H295">
            <v>403106096</v>
          </cell>
          <cell r="I295">
            <v>28944225</v>
          </cell>
          <cell r="J295">
            <v>23350000</v>
          </cell>
          <cell r="K295">
            <v>88772100</v>
          </cell>
          <cell r="L295">
            <v>5951772576</v>
          </cell>
        </row>
        <row r="296">
          <cell r="A296">
            <v>200105</v>
          </cell>
          <cell r="B296" t="str">
            <v>BAL</v>
          </cell>
          <cell r="C296">
            <v>9999</v>
          </cell>
          <cell r="D296" t="str">
            <v>TOTAL ALL MEMBERS</v>
          </cell>
          <cell r="E296" t="str">
            <v>ALL</v>
          </cell>
          <cell r="F296">
            <v>200105</v>
          </cell>
          <cell r="G296">
            <v>5881388826</v>
          </cell>
          <cell r="H296">
            <v>400388596</v>
          </cell>
          <cell r="I296">
            <v>27274150</v>
          </cell>
          <cell r="J296">
            <v>23350000</v>
          </cell>
          <cell r="K296">
            <v>88772100</v>
          </cell>
          <cell r="L296">
            <v>5932012976</v>
          </cell>
        </row>
        <row r="297">
          <cell r="A297">
            <v>200106</v>
          </cell>
          <cell r="B297" t="str">
            <v>BAL</v>
          </cell>
          <cell r="C297">
            <v>9999</v>
          </cell>
          <cell r="D297" t="str">
            <v>TOTAL ALL MEMBERS</v>
          </cell>
          <cell r="E297" t="str">
            <v>ALL</v>
          </cell>
          <cell r="F297">
            <v>200106</v>
          </cell>
          <cell r="G297">
            <v>5776021847</v>
          </cell>
          <cell r="H297">
            <v>370735596</v>
          </cell>
          <cell r="I297">
            <v>25110575</v>
          </cell>
          <cell r="J297">
            <v>23150000</v>
          </cell>
          <cell r="K297">
            <v>88772100</v>
          </cell>
          <cell r="L297">
            <v>5824282422</v>
          </cell>
        </row>
        <row r="298">
          <cell r="A298">
            <v>200107</v>
          </cell>
          <cell r="B298" t="str">
            <v>BAL</v>
          </cell>
          <cell r="C298">
            <v>9999</v>
          </cell>
          <cell r="D298" t="str">
            <v>TOTAL ALL MEMBERS</v>
          </cell>
          <cell r="E298" t="str">
            <v>ALL</v>
          </cell>
          <cell r="F298">
            <v>200107</v>
          </cell>
          <cell r="G298">
            <v>5851630847</v>
          </cell>
          <cell r="H298">
            <v>369706596</v>
          </cell>
          <cell r="I298">
            <v>24760575</v>
          </cell>
          <cell r="J298">
            <v>22900000</v>
          </cell>
          <cell r="K298">
            <v>88772100</v>
          </cell>
          <cell r="L298">
            <v>5899291422</v>
          </cell>
        </row>
        <row r="299">
          <cell r="A299">
            <v>200108</v>
          </cell>
          <cell r="B299" t="str">
            <v>BAL</v>
          </cell>
          <cell r="C299">
            <v>9999</v>
          </cell>
          <cell r="D299" t="str">
            <v>TOTAL ALL MEMBERS</v>
          </cell>
          <cell r="E299" t="str">
            <v>ALL</v>
          </cell>
          <cell r="F299">
            <v>200108</v>
          </cell>
          <cell r="G299">
            <v>5866564511</v>
          </cell>
          <cell r="H299">
            <v>367588596</v>
          </cell>
          <cell r="I299">
            <v>24263075</v>
          </cell>
          <cell r="J299">
            <v>22900000</v>
          </cell>
          <cell r="K299">
            <v>88686375</v>
          </cell>
          <cell r="L299">
            <v>5913727586</v>
          </cell>
        </row>
        <row r="300">
          <cell r="A300">
            <v>200109</v>
          </cell>
          <cell r="B300" t="str">
            <v>BAL</v>
          </cell>
          <cell r="C300">
            <v>9999</v>
          </cell>
          <cell r="D300" t="str">
            <v>TOTAL ALL MEMBERS</v>
          </cell>
          <cell r="E300" t="str">
            <v>ALL</v>
          </cell>
          <cell r="F300">
            <v>200109</v>
          </cell>
          <cell r="G300">
            <v>5847165751</v>
          </cell>
          <cell r="H300">
            <v>364751596</v>
          </cell>
          <cell r="I300">
            <v>23281075</v>
          </cell>
          <cell r="J300">
            <v>19900000</v>
          </cell>
          <cell r="K300">
            <v>88686375</v>
          </cell>
          <cell r="L300">
            <v>5890346826</v>
          </cell>
        </row>
        <row r="301">
          <cell r="A301">
            <v>200110</v>
          </cell>
          <cell r="B301" t="str">
            <v>BAL</v>
          </cell>
          <cell r="C301">
            <v>9999</v>
          </cell>
          <cell r="D301" t="str">
            <v>TOTAL ALL MEMBERS</v>
          </cell>
          <cell r="E301" t="str">
            <v>ALL</v>
          </cell>
          <cell r="F301">
            <v>200110</v>
          </cell>
          <cell r="G301">
            <v>5948734276</v>
          </cell>
          <cell r="H301">
            <v>364059096</v>
          </cell>
          <cell r="I301">
            <v>21999075</v>
          </cell>
          <cell r="J301">
            <v>18400000</v>
          </cell>
          <cell r="K301">
            <v>88628206</v>
          </cell>
          <cell r="L301">
            <v>5989133351</v>
          </cell>
        </row>
        <row r="302">
          <cell r="A302">
            <v>200111</v>
          </cell>
          <cell r="B302" t="str">
            <v>BAL</v>
          </cell>
          <cell r="C302">
            <v>9999</v>
          </cell>
          <cell r="D302" t="str">
            <v>TOTAL ALL MEMBERS</v>
          </cell>
          <cell r="E302" t="str">
            <v>ALL</v>
          </cell>
          <cell r="F302">
            <v>200111</v>
          </cell>
          <cell r="G302">
            <v>5957763133</v>
          </cell>
          <cell r="H302">
            <v>361341596</v>
          </cell>
          <cell r="I302">
            <v>20329000</v>
          </cell>
          <cell r="J302">
            <v>18400000</v>
          </cell>
          <cell r="K302">
            <v>88580700</v>
          </cell>
          <cell r="L302">
            <v>5996492133</v>
          </cell>
        </row>
        <row r="303">
          <cell r="A303">
            <v>200112</v>
          </cell>
          <cell r="B303" t="str">
            <v>BAL</v>
          </cell>
          <cell r="C303">
            <v>9999</v>
          </cell>
          <cell r="D303" t="str">
            <v>TOTAL ALL MEMBERS</v>
          </cell>
          <cell r="E303" t="str">
            <v>ALL</v>
          </cell>
          <cell r="F303">
            <v>200112</v>
          </cell>
          <cell r="G303">
            <v>5985867388</v>
          </cell>
          <cell r="H303">
            <v>331688596</v>
          </cell>
          <cell r="I303">
            <v>18442000</v>
          </cell>
          <cell r="J303">
            <v>18200000</v>
          </cell>
          <cell r="K303">
            <v>88580700</v>
          </cell>
          <cell r="L303">
            <v>6022509388</v>
          </cell>
        </row>
        <row r="304">
          <cell r="A304">
            <v>200201</v>
          </cell>
          <cell r="B304" t="str">
            <v>BAL</v>
          </cell>
          <cell r="C304">
            <v>9999</v>
          </cell>
          <cell r="D304" t="str">
            <v>TOTAL ALL MEMBERS</v>
          </cell>
          <cell r="E304" t="str">
            <v>ALL</v>
          </cell>
          <cell r="F304">
            <v>200201</v>
          </cell>
          <cell r="G304">
            <v>5971620888</v>
          </cell>
          <cell r="H304">
            <v>331688596</v>
          </cell>
          <cell r="I304">
            <v>18092000</v>
          </cell>
          <cell r="J304">
            <v>18200000</v>
          </cell>
          <cell r="K304">
            <v>88580700</v>
          </cell>
          <cell r="L304">
            <v>6007912888</v>
          </cell>
        </row>
        <row r="305">
          <cell r="A305">
            <v>200202</v>
          </cell>
          <cell r="B305" t="str">
            <v>BAL</v>
          </cell>
          <cell r="C305">
            <v>9999</v>
          </cell>
          <cell r="D305" t="str">
            <v>TOTAL ALL MEMBERS</v>
          </cell>
          <cell r="E305" t="str">
            <v>ALL</v>
          </cell>
          <cell r="F305">
            <v>200202</v>
          </cell>
          <cell r="G305">
            <v>5998124288</v>
          </cell>
          <cell r="H305">
            <v>329570596</v>
          </cell>
          <cell r="I305">
            <v>17594500</v>
          </cell>
          <cell r="J305">
            <v>18200000</v>
          </cell>
          <cell r="K305">
            <v>88580700</v>
          </cell>
          <cell r="L305">
            <v>6033918788</v>
          </cell>
        </row>
        <row r="306">
          <cell r="A306">
            <v>200203</v>
          </cell>
          <cell r="B306" t="str">
            <v>BAL</v>
          </cell>
          <cell r="C306">
            <v>9999</v>
          </cell>
          <cell r="D306" t="str">
            <v>TOTAL ALL MEMBERS</v>
          </cell>
          <cell r="E306" t="str">
            <v>ALL</v>
          </cell>
          <cell r="F306">
            <v>200203</v>
          </cell>
          <cell r="G306">
            <v>6004642502</v>
          </cell>
          <cell r="H306">
            <v>326733596</v>
          </cell>
          <cell r="I306">
            <v>16612500</v>
          </cell>
          <cell r="J306">
            <v>15200000</v>
          </cell>
          <cell r="K306">
            <v>88580700</v>
          </cell>
          <cell r="L306">
            <v>6036455002</v>
          </cell>
        </row>
        <row r="307">
          <cell r="A307">
            <v>200204</v>
          </cell>
          <cell r="B307" t="str">
            <v>BAL</v>
          </cell>
          <cell r="C307">
            <v>9999</v>
          </cell>
          <cell r="D307" t="str">
            <v>TOTAL ALL MEMBERS</v>
          </cell>
          <cell r="E307" t="str">
            <v>ALL</v>
          </cell>
          <cell r="F307">
            <v>200204</v>
          </cell>
          <cell r="G307">
            <v>6172847688</v>
          </cell>
          <cell r="H307">
            <v>326041096</v>
          </cell>
          <cell r="I307">
            <v>15330500</v>
          </cell>
          <cell r="J307">
            <v>15200000</v>
          </cell>
          <cell r="K307">
            <v>88580700</v>
          </cell>
          <cell r="L307">
            <v>6203378188</v>
          </cell>
        </row>
        <row r="308">
          <cell r="A308">
            <v>200205</v>
          </cell>
          <cell r="B308" t="str">
            <v>BAL</v>
          </cell>
          <cell r="C308">
            <v>9999</v>
          </cell>
          <cell r="D308" t="str">
            <v>TOTAL ALL MEMBERS</v>
          </cell>
          <cell r="E308" t="str">
            <v>ALL</v>
          </cell>
          <cell r="F308">
            <v>200205</v>
          </cell>
          <cell r="G308">
            <v>6119685853</v>
          </cell>
          <cell r="H308">
            <v>323323596</v>
          </cell>
          <cell r="I308">
            <v>14675000</v>
          </cell>
          <cell r="J308">
            <v>15200000</v>
          </cell>
          <cell r="K308">
            <v>88580700</v>
          </cell>
          <cell r="L308">
            <v>6149560853</v>
          </cell>
        </row>
        <row r="309">
          <cell r="A309">
            <v>200206</v>
          </cell>
          <cell r="B309" t="str">
            <v>BAL</v>
          </cell>
          <cell r="C309">
            <v>9999</v>
          </cell>
          <cell r="D309" t="str">
            <v>TOTAL ALL MEMBERS</v>
          </cell>
          <cell r="E309" t="str">
            <v>ALL</v>
          </cell>
          <cell r="F309">
            <v>200206</v>
          </cell>
          <cell r="G309">
            <v>6454006192</v>
          </cell>
          <cell r="H309">
            <v>162239000</v>
          </cell>
          <cell r="I309">
            <v>12788000</v>
          </cell>
          <cell r="J309">
            <v>15000000</v>
          </cell>
          <cell r="K309">
            <v>88580700</v>
          </cell>
          <cell r="L309">
            <v>6481794192</v>
          </cell>
        </row>
        <row r="310">
          <cell r="A310">
            <v>200207</v>
          </cell>
          <cell r="B310" t="str">
            <v>BAL</v>
          </cell>
          <cell r="C310">
            <v>9999</v>
          </cell>
          <cell r="D310" t="str">
            <v>TOTAL ALL MEMBERS</v>
          </cell>
          <cell r="E310" t="str">
            <v>ALL</v>
          </cell>
          <cell r="F310">
            <v>200207</v>
          </cell>
          <cell r="G310">
            <v>6628361467</v>
          </cell>
          <cell r="H310">
            <v>162239000</v>
          </cell>
          <cell r="I310">
            <v>12438000</v>
          </cell>
          <cell r="J310">
            <v>15000000</v>
          </cell>
          <cell r="K310">
            <v>88580700</v>
          </cell>
          <cell r="L310">
            <v>6655799467</v>
          </cell>
        </row>
        <row r="311">
          <cell r="A311">
            <v>200208</v>
          </cell>
          <cell r="B311" t="str">
            <v>BAL</v>
          </cell>
          <cell r="C311">
            <v>9999</v>
          </cell>
          <cell r="D311" t="str">
            <v>TOTAL ALL MEMBERS</v>
          </cell>
          <cell r="E311" t="str">
            <v>ALL</v>
          </cell>
          <cell r="F311">
            <v>200208</v>
          </cell>
          <cell r="G311">
            <v>6621974867</v>
          </cell>
          <cell r="H311">
            <v>160121000</v>
          </cell>
          <cell r="I311">
            <v>11940500</v>
          </cell>
          <cell r="J311">
            <v>15000000</v>
          </cell>
          <cell r="K311">
            <v>88580700</v>
          </cell>
          <cell r="L311">
            <v>6648915367</v>
          </cell>
        </row>
        <row r="312">
          <cell r="A312">
            <v>200209</v>
          </cell>
          <cell r="B312" t="str">
            <v>BAL</v>
          </cell>
          <cell r="C312">
            <v>9999</v>
          </cell>
          <cell r="D312" t="str">
            <v>TOTAL ALL MEMBERS</v>
          </cell>
          <cell r="E312" t="str">
            <v>ALL</v>
          </cell>
          <cell r="F312">
            <v>200209</v>
          </cell>
          <cell r="G312">
            <v>6615640242</v>
          </cell>
          <cell r="H312">
            <v>157284000</v>
          </cell>
          <cell r="I312">
            <v>10958500</v>
          </cell>
          <cell r="J312">
            <v>12000000</v>
          </cell>
          <cell r="K312">
            <v>88580700</v>
          </cell>
          <cell r="L312">
            <v>6638598742</v>
          </cell>
        </row>
        <row r="313">
          <cell r="A313">
            <v>200210</v>
          </cell>
          <cell r="B313" t="str">
            <v>BAL</v>
          </cell>
          <cell r="C313">
            <v>9999</v>
          </cell>
          <cell r="D313" t="str">
            <v>TOTAL ALL MEMBERS</v>
          </cell>
          <cell r="E313" t="str">
            <v>ALL</v>
          </cell>
          <cell r="F313">
            <v>200210</v>
          </cell>
          <cell r="G313">
            <v>6596372366</v>
          </cell>
          <cell r="H313">
            <v>156591500</v>
          </cell>
          <cell r="I313">
            <v>9676500</v>
          </cell>
          <cell r="J313">
            <v>12000000</v>
          </cell>
          <cell r="K313">
            <v>88580700</v>
          </cell>
          <cell r="L313">
            <v>6618048866</v>
          </cell>
        </row>
        <row r="314">
          <cell r="A314">
            <v>200211</v>
          </cell>
          <cell r="B314" t="str">
            <v>BAL</v>
          </cell>
          <cell r="C314">
            <v>9999</v>
          </cell>
          <cell r="D314" t="str">
            <v>TOTAL ALL MEMBERS</v>
          </cell>
          <cell r="E314" t="str">
            <v>ALL</v>
          </cell>
          <cell r="F314">
            <v>200211</v>
          </cell>
          <cell r="G314">
            <v>6660836324</v>
          </cell>
          <cell r="H314">
            <v>154460000</v>
          </cell>
          <cell r="I314">
            <v>9021000</v>
          </cell>
          <cell r="J314">
            <v>12000000</v>
          </cell>
          <cell r="K314">
            <v>88580700</v>
          </cell>
          <cell r="L314">
            <v>6681857324</v>
          </cell>
        </row>
        <row r="315">
          <cell r="A315">
            <v>200212</v>
          </cell>
          <cell r="B315" t="str">
            <v>BAL</v>
          </cell>
          <cell r="C315">
            <v>9999</v>
          </cell>
          <cell r="D315" t="str">
            <v>TOTAL ALL MEMBERS</v>
          </cell>
          <cell r="E315" t="str">
            <v>ALL</v>
          </cell>
          <cell r="F315">
            <v>200212</v>
          </cell>
          <cell r="G315">
            <v>6635933312</v>
          </cell>
          <cell r="H315">
            <v>136285000</v>
          </cell>
          <cell r="I315">
            <v>7872000</v>
          </cell>
          <cell r="J315">
            <v>12000000</v>
          </cell>
          <cell r="K315">
            <v>88580700</v>
          </cell>
          <cell r="L315">
            <v>6655805312</v>
          </cell>
        </row>
        <row r="316">
          <cell r="A316">
            <v>200301</v>
          </cell>
          <cell r="B316" t="str">
            <v>BAL</v>
          </cell>
          <cell r="C316">
            <v>9999</v>
          </cell>
          <cell r="D316" t="str">
            <v>TOTAL ALL MEMBERS</v>
          </cell>
          <cell r="E316" t="str">
            <v>ALL</v>
          </cell>
          <cell r="F316">
            <v>200301</v>
          </cell>
          <cell r="G316">
            <v>6600772462</v>
          </cell>
          <cell r="H316">
            <v>136285000</v>
          </cell>
          <cell r="I316">
            <v>7522000</v>
          </cell>
          <cell r="J316">
            <v>12000000</v>
          </cell>
          <cell r="K316">
            <v>88580700</v>
          </cell>
          <cell r="L316">
            <v>6620294462</v>
          </cell>
        </row>
        <row r="317">
          <cell r="A317">
            <v>200302</v>
          </cell>
          <cell r="B317" t="str">
            <v>BAL</v>
          </cell>
          <cell r="C317">
            <v>9999</v>
          </cell>
          <cell r="D317" t="str">
            <v>TOTAL ALL MEMBERS</v>
          </cell>
          <cell r="E317" t="str">
            <v>ALL</v>
          </cell>
          <cell r="F317">
            <v>200302</v>
          </cell>
          <cell r="G317">
            <v>6578233925</v>
          </cell>
          <cell r="H317">
            <v>134167000</v>
          </cell>
          <cell r="I317">
            <v>7024500</v>
          </cell>
          <cell r="J317">
            <v>12000000</v>
          </cell>
          <cell r="K317">
            <v>88580700</v>
          </cell>
          <cell r="L317">
            <v>6597258425</v>
          </cell>
        </row>
        <row r="318">
          <cell r="A318">
            <v>200303</v>
          </cell>
          <cell r="B318" t="str">
            <v>BAL</v>
          </cell>
          <cell r="C318">
            <v>9999</v>
          </cell>
          <cell r="D318" t="str">
            <v>TOTAL ALL MEMBERS</v>
          </cell>
          <cell r="E318" t="str">
            <v>ALL</v>
          </cell>
          <cell r="F318">
            <v>200303</v>
          </cell>
          <cell r="G318">
            <v>6629050300</v>
          </cell>
          <cell r="H318">
            <v>131330000</v>
          </cell>
          <cell r="I318">
            <v>6550500</v>
          </cell>
          <cell r="J318">
            <v>9000000</v>
          </cell>
          <cell r="K318">
            <v>88580700</v>
          </cell>
          <cell r="L318">
            <v>6644600800</v>
          </cell>
        </row>
        <row r="319">
          <cell r="A319">
            <v>200304</v>
          </cell>
          <cell r="B319" t="str">
            <v>BAL</v>
          </cell>
          <cell r="C319">
            <v>9999</v>
          </cell>
          <cell r="D319" t="str">
            <v>TOTAL ALL MEMBERS</v>
          </cell>
          <cell r="E319" t="str">
            <v>ALL</v>
          </cell>
          <cell r="F319">
            <v>200304</v>
          </cell>
          <cell r="G319">
            <v>6667296414</v>
          </cell>
          <cell r="H319">
            <v>131330000</v>
          </cell>
          <cell r="I319">
            <v>5268500</v>
          </cell>
          <cell r="J319">
            <v>9000000</v>
          </cell>
          <cell r="K319">
            <v>88580700</v>
          </cell>
          <cell r="L319">
            <v>6681564914</v>
          </cell>
        </row>
        <row r="320">
          <cell r="A320">
            <v>200305</v>
          </cell>
          <cell r="B320" t="str">
            <v>BAL</v>
          </cell>
          <cell r="C320">
            <v>9999</v>
          </cell>
          <cell r="D320" t="str">
            <v>TOTAL ALL MEMBERS</v>
          </cell>
          <cell r="E320" t="str">
            <v>ALL</v>
          </cell>
          <cell r="F320">
            <v>200305</v>
          </cell>
          <cell r="G320">
            <v>6675089112</v>
          </cell>
          <cell r="H320">
            <v>129918000</v>
          </cell>
          <cell r="I320">
            <v>4613000</v>
          </cell>
          <cell r="J320">
            <v>9000000</v>
          </cell>
          <cell r="K320">
            <v>88580700</v>
          </cell>
          <cell r="L320">
            <v>6688702112</v>
          </cell>
        </row>
        <row r="321">
          <cell r="A321">
            <v>200306</v>
          </cell>
          <cell r="B321" t="str">
            <v>BAL</v>
          </cell>
          <cell r="C321">
            <v>9999</v>
          </cell>
          <cell r="D321" t="str">
            <v>TOTAL ALL MEMBERS</v>
          </cell>
          <cell r="E321" t="str">
            <v>ALL</v>
          </cell>
          <cell r="F321">
            <v>200306</v>
          </cell>
          <cell r="G321">
            <v>6692772086</v>
          </cell>
          <cell r="H321">
            <v>111743000</v>
          </cell>
          <cell r="I321">
            <v>4297000</v>
          </cell>
          <cell r="J321">
            <v>9000000</v>
          </cell>
          <cell r="K321">
            <v>88580700</v>
          </cell>
          <cell r="L321">
            <v>6706069086</v>
          </cell>
        </row>
        <row r="322">
          <cell r="A322">
            <v>200307</v>
          </cell>
          <cell r="B322" t="str">
            <v>BAL</v>
          </cell>
          <cell r="C322">
            <v>9999</v>
          </cell>
          <cell r="D322" t="str">
            <v>TOTAL ALL MEMBERS</v>
          </cell>
          <cell r="E322" t="str">
            <v>ALL</v>
          </cell>
          <cell r="F322">
            <v>200307</v>
          </cell>
          <cell r="G322">
            <v>6730483073</v>
          </cell>
          <cell r="H322">
            <v>111743000</v>
          </cell>
          <cell r="I322">
            <v>4297000</v>
          </cell>
          <cell r="J322">
            <v>9000000</v>
          </cell>
          <cell r="K322">
            <v>88580700</v>
          </cell>
          <cell r="L322">
            <v>6743780073</v>
          </cell>
        </row>
        <row r="323">
          <cell r="A323">
            <v>200308</v>
          </cell>
          <cell r="B323" t="str">
            <v>BAL</v>
          </cell>
          <cell r="C323">
            <v>9999</v>
          </cell>
          <cell r="D323" t="str">
            <v>TOTAL ALL MEMBERS</v>
          </cell>
          <cell r="E323" t="str">
            <v>ALL</v>
          </cell>
          <cell r="F323">
            <v>200308</v>
          </cell>
          <cell r="G323">
            <v>6722760596</v>
          </cell>
          <cell r="H323">
            <v>109625000</v>
          </cell>
          <cell r="I323">
            <v>3947000</v>
          </cell>
          <cell r="J323">
            <v>9000000</v>
          </cell>
          <cell r="K323">
            <v>88580700</v>
          </cell>
          <cell r="L323">
            <v>6735707596</v>
          </cell>
        </row>
        <row r="324">
          <cell r="A324">
            <v>200309</v>
          </cell>
          <cell r="B324" t="str">
            <v>BAL</v>
          </cell>
          <cell r="C324">
            <v>9999</v>
          </cell>
          <cell r="D324" t="str">
            <v>TOTAL ALL MEMBERS</v>
          </cell>
          <cell r="E324" t="str">
            <v>ALL</v>
          </cell>
          <cell r="F324">
            <v>200309</v>
          </cell>
          <cell r="G324">
            <v>6681419448</v>
          </cell>
          <cell r="H324">
            <v>106788000</v>
          </cell>
          <cell r="I324">
            <v>3473000</v>
          </cell>
          <cell r="J324">
            <v>6000000</v>
          </cell>
          <cell r="K324">
            <v>88580700</v>
          </cell>
          <cell r="L324">
            <v>6690892448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MAR</v>
          </cell>
          <cell r="B5">
            <v>0</v>
          </cell>
          <cell r="C5">
            <v>0</v>
          </cell>
          <cell r="D5">
            <v>0</v>
          </cell>
          <cell r="E5">
            <v>0</v>
          </cell>
          <cell r="F5">
            <v>0</v>
          </cell>
        </row>
        <row r="6">
          <cell r="A6" t="str">
            <v>ALB</v>
          </cell>
          <cell r="N6">
            <v>8470000</v>
          </cell>
          <cell r="O6">
            <v>15530000</v>
          </cell>
          <cell r="P6">
            <v>7060000</v>
          </cell>
          <cell r="S6">
            <v>5885000</v>
          </cell>
          <cell r="T6">
            <v>15463000</v>
          </cell>
          <cell r="U6">
            <v>14282000</v>
          </cell>
          <cell r="V6">
            <v>9410000</v>
          </cell>
          <cell r="W6">
            <v>4000000</v>
          </cell>
          <cell r="X6">
            <v>8000000</v>
          </cell>
        </row>
        <row r="7">
          <cell r="A7" t="str">
            <v>ARM</v>
          </cell>
          <cell r="Q7">
            <v>33750000</v>
          </cell>
          <cell r="R7">
            <v>16875000</v>
          </cell>
          <cell r="S7">
            <v>37800000</v>
          </cell>
          <cell r="T7">
            <v>20925000</v>
          </cell>
          <cell r="V7">
            <v>10000000</v>
          </cell>
          <cell r="W7">
            <v>20000000</v>
          </cell>
          <cell r="X7">
            <v>10000000</v>
          </cell>
        </row>
        <row r="8">
          <cell r="A8" t="str">
            <v>AZE</v>
          </cell>
          <cell r="R8">
            <v>55580000</v>
          </cell>
          <cell r="S8">
            <v>14620000</v>
          </cell>
          <cell r="T8">
            <v>11700000</v>
          </cell>
          <cell r="V8">
            <v>8050000</v>
          </cell>
          <cell r="W8">
            <v>8050000</v>
          </cell>
          <cell r="X8">
            <v>12870000</v>
          </cell>
        </row>
        <row r="9">
          <cell r="A9" t="str">
            <v>BDI</v>
          </cell>
          <cell r="B9">
            <v>0</v>
          </cell>
          <cell r="C9">
            <v>0</v>
          </cell>
          <cell r="D9">
            <v>0</v>
          </cell>
          <cell r="E9">
            <v>0</v>
          </cell>
          <cell r="F9">
            <v>0</v>
          </cell>
          <cell r="G9">
            <v>0</v>
          </cell>
          <cell r="I9">
            <v>0</v>
          </cell>
          <cell r="J9">
            <v>0</v>
          </cell>
          <cell r="L9">
            <v>4270000</v>
          </cell>
          <cell r="M9">
            <v>14940000</v>
          </cell>
        </row>
        <row r="10">
          <cell r="A10" t="str">
            <v>BEN</v>
          </cell>
          <cell r="C10">
            <v>0</v>
          </cell>
          <cell r="E10">
            <v>0</v>
          </cell>
          <cell r="F10">
            <v>0</v>
          </cell>
          <cell r="J10">
            <v>0</v>
          </cell>
          <cell r="L10">
            <v>0</v>
          </cell>
          <cell r="N10">
            <v>15650000</v>
          </cell>
          <cell r="O10">
            <v>18120000</v>
          </cell>
          <cell r="P10">
            <v>9060000</v>
          </cell>
          <cell r="Q10">
            <v>13590000</v>
          </cell>
          <cell r="R10">
            <v>4530000</v>
          </cell>
          <cell r="T10">
            <v>7248000</v>
          </cell>
          <cell r="U10">
            <v>6800000</v>
          </cell>
          <cell r="V10">
            <v>8080000</v>
          </cell>
          <cell r="W10">
            <v>4040000</v>
          </cell>
          <cell r="X10">
            <v>6730000</v>
          </cell>
        </row>
        <row r="11">
          <cell r="A11" t="str">
            <v>BFA</v>
          </cell>
          <cell r="C11">
            <v>0</v>
          </cell>
          <cell r="D11">
            <v>0</v>
          </cell>
          <cell r="E11">
            <v>0</v>
          </cell>
          <cell r="F11">
            <v>0</v>
          </cell>
          <cell r="L11">
            <v>0</v>
          </cell>
          <cell r="N11">
            <v>8840000</v>
          </cell>
          <cell r="O11">
            <v>17680000</v>
          </cell>
          <cell r="P11">
            <v>17680000</v>
          </cell>
          <cell r="Q11">
            <v>6630000</v>
          </cell>
          <cell r="R11">
            <v>13260000</v>
          </cell>
          <cell r="S11">
            <v>13260000</v>
          </cell>
          <cell r="T11">
            <v>12220000</v>
          </cell>
          <cell r="U11">
            <v>5590000</v>
          </cell>
          <cell r="V11">
            <v>16770000</v>
          </cell>
          <cell r="W11">
            <v>11170000</v>
          </cell>
          <cell r="X11">
            <v>3440000</v>
          </cell>
        </row>
        <row r="12">
          <cell r="A12" t="str">
            <v>BGD</v>
          </cell>
          <cell r="B12">
            <v>0</v>
          </cell>
          <cell r="C12">
            <v>0</v>
          </cell>
          <cell r="D12">
            <v>0</v>
          </cell>
          <cell r="E12">
            <v>0</v>
          </cell>
          <cell r="F12">
            <v>0</v>
          </cell>
          <cell r="H12">
            <v>0</v>
          </cell>
          <cell r="I12">
            <v>0</v>
          </cell>
          <cell r="J12">
            <v>0</v>
          </cell>
          <cell r="K12">
            <v>43125000</v>
          </cell>
          <cell r="L12">
            <v>186875000</v>
          </cell>
          <cell r="M12">
            <v>86250000</v>
          </cell>
          <cell r="N12">
            <v>28750000</v>
          </cell>
          <cell r="X12">
            <v>49500000</v>
          </cell>
        </row>
        <row r="13">
          <cell r="A13" t="str">
            <v>BOL</v>
          </cell>
          <cell r="C13">
            <v>0</v>
          </cell>
          <cell r="E13">
            <v>0</v>
          </cell>
          <cell r="F13">
            <v>0</v>
          </cell>
          <cell r="G13">
            <v>0</v>
          </cell>
          <cell r="I13">
            <v>22675000</v>
          </cell>
          <cell r="J13">
            <v>45350000</v>
          </cell>
          <cell r="K13">
            <v>22675000</v>
          </cell>
          <cell r="L13">
            <v>22675000</v>
          </cell>
          <cell r="M13">
            <v>36280000</v>
          </cell>
          <cell r="O13">
            <v>30425000</v>
          </cell>
          <cell r="P13">
            <v>16830000</v>
          </cell>
          <cell r="Q13">
            <v>33660000</v>
          </cell>
          <cell r="R13">
            <v>16830000</v>
          </cell>
          <cell r="S13">
            <v>33646500</v>
          </cell>
          <cell r="T13">
            <v>16826500</v>
          </cell>
          <cell r="U13">
            <v>11210000</v>
          </cell>
          <cell r="V13">
            <v>19000000</v>
          </cell>
        </row>
        <row r="14">
          <cell r="A14" t="str">
            <v>CAF</v>
          </cell>
          <cell r="C14">
            <v>0</v>
          </cell>
          <cell r="E14">
            <v>0</v>
          </cell>
          <cell r="F14">
            <v>0</v>
          </cell>
          <cell r="H14">
            <v>0</v>
          </cell>
          <cell r="I14">
            <v>0</v>
          </cell>
          <cell r="K14">
            <v>0</v>
          </cell>
          <cell r="S14">
            <v>8240000</v>
          </cell>
          <cell r="T14">
            <v>8240000</v>
          </cell>
          <cell r="V14">
            <v>8000000</v>
          </cell>
        </row>
        <row r="15">
          <cell r="A15" t="str">
            <v>CHN</v>
          </cell>
          <cell r="F15">
            <v>0</v>
          </cell>
        </row>
        <row r="16">
          <cell r="A16" t="str">
            <v>CIV</v>
          </cell>
          <cell r="C16">
            <v>0</v>
          </cell>
          <cell r="E16">
            <v>0</v>
          </cell>
          <cell r="F16">
            <v>0</v>
          </cell>
          <cell r="O16">
            <v>119100000</v>
          </cell>
          <cell r="P16">
            <v>119100000</v>
          </cell>
          <cell r="Q16">
            <v>95280000</v>
          </cell>
          <cell r="S16">
            <v>123864000</v>
          </cell>
          <cell r="W16">
            <v>58540000</v>
          </cell>
        </row>
        <row r="17">
          <cell r="A17" t="str">
            <v>CMR</v>
          </cell>
          <cell r="C17">
            <v>0</v>
          </cell>
          <cell r="D17">
            <v>0</v>
          </cell>
          <cell r="E17">
            <v>0</v>
          </cell>
          <cell r="F17">
            <v>0</v>
          </cell>
          <cell r="R17">
            <v>27020000</v>
          </cell>
          <cell r="S17">
            <v>54040000</v>
          </cell>
          <cell r="T17">
            <v>45030000</v>
          </cell>
          <cell r="U17">
            <v>51950000</v>
          </cell>
          <cell r="V17">
            <v>15920000</v>
          </cell>
          <cell r="W17">
            <v>31840000</v>
          </cell>
        </row>
        <row r="18">
          <cell r="A18" t="str">
            <v>COD</v>
          </cell>
          <cell r="B18">
            <v>0</v>
          </cell>
          <cell r="C18">
            <v>0</v>
          </cell>
          <cell r="D18">
            <v>0</v>
          </cell>
          <cell r="E18">
            <v>0</v>
          </cell>
          <cell r="F18">
            <v>0</v>
          </cell>
          <cell r="H18">
            <v>0</v>
          </cell>
          <cell r="J18">
            <v>0</v>
          </cell>
          <cell r="W18">
            <v>420000000</v>
          </cell>
          <cell r="X18">
            <v>53366666</v>
          </cell>
        </row>
        <row r="19">
          <cell r="A19" t="str">
            <v>COG</v>
          </cell>
          <cell r="B19">
            <v>0</v>
          </cell>
          <cell r="C19">
            <v>0</v>
          </cell>
          <cell r="D19">
            <v>0</v>
          </cell>
          <cell r="E19">
            <v>0</v>
          </cell>
          <cell r="F19">
            <v>0</v>
          </cell>
          <cell r="Q19">
            <v>13896000</v>
          </cell>
        </row>
        <row r="20">
          <cell r="A20" t="str">
            <v>COM</v>
          </cell>
          <cell r="L20">
            <v>0</v>
          </cell>
          <cell r="O20">
            <v>0</v>
          </cell>
        </row>
        <row r="21">
          <cell r="A21" t="str">
            <v>CPV</v>
          </cell>
          <cell r="W21">
            <v>2460000</v>
          </cell>
          <cell r="X21">
            <v>1230000</v>
          </cell>
        </row>
        <row r="22">
          <cell r="A22" t="str">
            <v>DJI</v>
          </cell>
          <cell r="T22">
            <v>2726000</v>
          </cell>
          <cell r="U22">
            <v>2726000</v>
          </cell>
          <cell r="V22">
            <v>3635000</v>
          </cell>
          <cell r="W22">
            <v>4543000</v>
          </cell>
        </row>
        <row r="23">
          <cell r="A23" t="str">
            <v>DMA</v>
          </cell>
          <cell r="G23">
            <v>0</v>
          </cell>
          <cell r="H23">
            <v>0</v>
          </cell>
          <cell r="I23">
            <v>0</v>
          </cell>
          <cell r="J23">
            <v>0</v>
          </cell>
        </row>
        <row r="24">
          <cell r="A24" t="str">
            <v>EGY</v>
          </cell>
          <cell r="B24">
            <v>0</v>
          </cell>
          <cell r="C24">
            <v>0</v>
          </cell>
          <cell r="D24">
            <v>0</v>
          </cell>
          <cell r="E24">
            <v>0</v>
          </cell>
          <cell r="F24">
            <v>0</v>
          </cell>
        </row>
        <row r="25">
          <cell r="A25" t="str">
            <v>ETH</v>
          </cell>
          <cell r="C25">
            <v>0</v>
          </cell>
          <cell r="D25">
            <v>0</v>
          </cell>
          <cell r="E25">
            <v>0</v>
          </cell>
          <cell r="F25">
            <v>0</v>
          </cell>
          <cell r="M25">
            <v>0</v>
          </cell>
          <cell r="N25">
            <v>0</v>
          </cell>
          <cell r="O25">
            <v>0</v>
          </cell>
          <cell r="Q25">
            <v>14745000</v>
          </cell>
          <cell r="S25">
            <v>14745000</v>
          </cell>
          <cell r="V25">
            <v>34762000</v>
          </cell>
          <cell r="W25">
            <v>34228000</v>
          </cell>
          <cell r="X25">
            <v>10429000</v>
          </cell>
        </row>
        <row r="26">
          <cell r="A26" t="str">
            <v>GEO</v>
          </cell>
          <cell r="Q26">
            <v>55500000</v>
          </cell>
          <cell r="R26">
            <v>55500000</v>
          </cell>
          <cell r="S26">
            <v>27750000</v>
          </cell>
          <cell r="T26">
            <v>33300000</v>
          </cell>
          <cell r="V26">
            <v>27000000</v>
          </cell>
          <cell r="W26">
            <v>22500000</v>
          </cell>
        </row>
        <row r="27">
          <cell r="A27" t="str">
            <v>GHA</v>
          </cell>
          <cell r="D27">
            <v>0</v>
          </cell>
          <cell r="E27">
            <v>0</v>
          </cell>
          <cell r="F27">
            <v>0</v>
          </cell>
          <cell r="H27">
            <v>0</v>
          </cell>
          <cell r="I27">
            <v>86300000</v>
          </cell>
          <cell r="J27">
            <v>137800000</v>
          </cell>
          <cell r="K27">
            <v>48000000</v>
          </cell>
          <cell r="L27">
            <v>116450000</v>
          </cell>
          <cell r="P27">
            <v>27400000</v>
          </cell>
          <cell r="Q27">
            <v>27400000</v>
          </cell>
          <cell r="S27">
            <v>82200000</v>
          </cell>
          <cell r="T27">
            <v>44300000</v>
          </cell>
          <cell r="U27">
            <v>26752500</v>
          </cell>
          <cell r="V27">
            <v>52582500</v>
          </cell>
          <cell r="W27">
            <v>52582500</v>
          </cell>
          <cell r="X27">
            <v>26350000</v>
          </cell>
        </row>
        <row r="28">
          <cell r="A28" t="str">
            <v>GIN</v>
          </cell>
          <cell r="B28">
            <v>0</v>
          </cell>
          <cell r="C28">
            <v>0</v>
          </cell>
          <cell r="D28">
            <v>0</v>
          </cell>
          <cell r="E28">
            <v>0</v>
          </cell>
          <cell r="F28">
            <v>0</v>
          </cell>
          <cell r="H28">
            <v>0</v>
          </cell>
          <cell r="J28">
            <v>0</v>
          </cell>
          <cell r="L28">
            <v>8685000</v>
          </cell>
          <cell r="M28">
            <v>8685000</v>
          </cell>
          <cell r="O28">
            <v>8685000</v>
          </cell>
          <cell r="P28">
            <v>20265000</v>
          </cell>
          <cell r="R28">
            <v>23600000</v>
          </cell>
          <cell r="S28">
            <v>23600000</v>
          </cell>
          <cell r="T28">
            <v>7870000</v>
          </cell>
          <cell r="V28">
            <v>20722000</v>
          </cell>
          <cell r="W28">
            <v>12852000</v>
          </cell>
        </row>
        <row r="29">
          <cell r="A29" t="str">
            <v>GMB</v>
          </cell>
          <cell r="B29">
            <v>0</v>
          </cell>
          <cell r="C29">
            <v>0</v>
          </cell>
          <cell r="D29">
            <v>0</v>
          </cell>
          <cell r="E29">
            <v>0</v>
          </cell>
          <cell r="F29">
            <v>0</v>
          </cell>
          <cell r="G29">
            <v>0</v>
          </cell>
          <cell r="H29">
            <v>0</v>
          </cell>
          <cell r="I29">
            <v>3420000</v>
          </cell>
          <cell r="J29">
            <v>6840000</v>
          </cell>
          <cell r="K29">
            <v>6840000</v>
          </cell>
          <cell r="L29">
            <v>3420000</v>
          </cell>
          <cell r="S29">
            <v>3435000</v>
          </cell>
          <cell r="T29">
            <v>3435000</v>
          </cell>
          <cell r="U29">
            <v>6870000</v>
          </cell>
          <cell r="V29">
            <v>6870000</v>
          </cell>
          <cell r="W29">
            <v>2890000</v>
          </cell>
        </row>
        <row r="30">
          <cell r="A30" t="str">
            <v>GNB</v>
          </cell>
          <cell r="H30">
            <v>0</v>
          </cell>
          <cell r="J30">
            <v>0</v>
          </cell>
          <cell r="P30">
            <v>1575000</v>
          </cell>
          <cell r="Q30">
            <v>2100000</v>
          </cell>
          <cell r="R30">
            <v>4462500</v>
          </cell>
          <cell r="S30">
            <v>2362500</v>
          </cell>
          <cell r="U30">
            <v>5080000</v>
          </cell>
        </row>
        <row r="31">
          <cell r="A31" t="str">
            <v>GNQ</v>
          </cell>
          <cell r="E31">
            <v>0</v>
          </cell>
          <cell r="F31">
            <v>0</v>
          </cell>
          <cell r="I31">
            <v>0</v>
          </cell>
          <cell r="L31">
            <v>0</v>
          </cell>
          <cell r="N31">
            <v>2760000</v>
          </cell>
          <cell r="O31">
            <v>1840000</v>
          </cell>
        </row>
        <row r="32">
          <cell r="A32" t="str">
            <v>GRD</v>
          </cell>
          <cell r="B32">
            <v>0</v>
          </cell>
          <cell r="C32">
            <v>0</v>
          </cell>
          <cell r="D32">
            <v>0</v>
          </cell>
          <cell r="E32">
            <v>0</v>
          </cell>
          <cell r="F32">
            <v>0</v>
          </cell>
        </row>
        <row r="33">
          <cell r="A33" t="str">
            <v>GUY</v>
          </cell>
          <cell r="F33">
            <v>0</v>
          </cell>
          <cell r="K33">
            <v>37244400</v>
          </cell>
          <cell r="L33">
            <v>17712000</v>
          </cell>
          <cell r="M33">
            <v>17712000</v>
          </cell>
          <cell r="N33">
            <v>8856000</v>
          </cell>
          <cell r="O33">
            <v>8960000</v>
          </cell>
          <cell r="P33">
            <v>8960000</v>
          </cell>
          <cell r="Q33">
            <v>17920000</v>
          </cell>
          <cell r="R33">
            <v>17920000</v>
          </cell>
          <cell r="S33">
            <v>8960000</v>
          </cell>
          <cell r="T33">
            <v>8960000</v>
          </cell>
          <cell r="U33">
            <v>6960000</v>
          </cell>
          <cell r="W33">
            <v>5550000</v>
          </cell>
          <cell r="X33">
            <v>5970000</v>
          </cell>
        </row>
        <row r="34">
          <cell r="A34" t="str">
            <v>HND</v>
          </cell>
          <cell r="D34">
            <v>0</v>
          </cell>
          <cell r="E34">
            <v>0</v>
          </cell>
          <cell r="F34">
            <v>0</v>
          </cell>
          <cell r="M34">
            <v>6780000</v>
          </cell>
          <cell r="N34">
            <v>6780000</v>
          </cell>
          <cell r="P34">
            <v>20340000</v>
          </cell>
          <cell r="T34">
            <v>76000000</v>
          </cell>
          <cell r="U34">
            <v>16150000</v>
          </cell>
          <cell r="V34">
            <v>16150000</v>
          </cell>
        </row>
        <row r="35">
          <cell r="A35" t="str">
            <v>HTI</v>
          </cell>
          <cell r="B35">
            <v>0</v>
          </cell>
          <cell r="C35">
            <v>0</v>
          </cell>
          <cell r="D35">
            <v>0</v>
          </cell>
          <cell r="E35">
            <v>0</v>
          </cell>
          <cell r="F35">
            <v>0</v>
          </cell>
          <cell r="G35">
            <v>0</v>
          </cell>
          <cell r="Q35">
            <v>15175000</v>
          </cell>
        </row>
        <row r="36">
          <cell r="A36" t="str">
            <v>IND</v>
          </cell>
          <cell r="E36">
            <v>0</v>
          </cell>
          <cell r="F36">
            <v>0</v>
          </cell>
        </row>
        <row r="37">
          <cell r="A37" t="str">
            <v>KEN</v>
          </cell>
          <cell r="B37">
            <v>0</v>
          </cell>
          <cell r="C37">
            <v>0</v>
          </cell>
          <cell r="D37">
            <v>0</v>
          </cell>
          <cell r="E37">
            <v>0</v>
          </cell>
          <cell r="F37">
            <v>0</v>
          </cell>
          <cell r="I37">
            <v>0</v>
          </cell>
          <cell r="J37">
            <v>80466667</v>
          </cell>
          <cell r="K37">
            <v>100466667</v>
          </cell>
          <cell r="L37">
            <v>35233333</v>
          </cell>
          <cell r="N37">
            <v>22615000</v>
          </cell>
          <cell r="O37">
            <v>22615000</v>
          </cell>
          <cell r="Q37">
            <v>24925000</v>
          </cell>
          <cell r="U37">
            <v>33600000</v>
          </cell>
        </row>
        <row r="38">
          <cell r="A38" t="str">
            <v>KGZ</v>
          </cell>
          <cell r="O38">
            <v>9460000</v>
          </cell>
          <cell r="P38">
            <v>30315000</v>
          </cell>
          <cell r="Q38">
            <v>16125000</v>
          </cell>
          <cell r="R38">
            <v>32250000</v>
          </cell>
          <cell r="S38">
            <v>10750000</v>
          </cell>
          <cell r="T38">
            <v>19630000</v>
          </cell>
          <cell r="U38">
            <v>14310000</v>
          </cell>
          <cell r="V38">
            <v>11720000</v>
          </cell>
          <cell r="W38">
            <v>11720000</v>
          </cell>
          <cell r="X38">
            <v>21280000</v>
          </cell>
        </row>
        <row r="39">
          <cell r="A39" t="str">
            <v>KHM</v>
          </cell>
          <cell r="O39">
            <v>14000000</v>
          </cell>
          <cell r="P39">
            <v>28000000</v>
          </cell>
          <cell r="T39">
            <v>8357000</v>
          </cell>
          <cell r="U39">
            <v>8357000</v>
          </cell>
          <cell r="V39">
            <v>16714000</v>
          </cell>
          <cell r="W39">
            <v>16714000</v>
          </cell>
          <cell r="X39">
            <v>8358000</v>
          </cell>
        </row>
        <row r="40">
          <cell r="A40" t="str">
            <v>LAO</v>
          </cell>
          <cell r="C40">
            <v>0</v>
          </cell>
          <cell r="D40">
            <v>0</v>
          </cell>
          <cell r="E40">
            <v>0</v>
          </cell>
          <cell r="F40">
            <v>0</v>
          </cell>
          <cell r="J40">
            <v>0</v>
          </cell>
          <cell r="L40">
            <v>0</v>
          </cell>
          <cell r="M40">
            <v>0</v>
          </cell>
          <cell r="N40">
            <v>5865000</v>
          </cell>
          <cell r="O40">
            <v>5865000</v>
          </cell>
          <cell r="P40">
            <v>11730000</v>
          </cell>
          <cell r="Q40">
            <v>5865000</v>
          </cell>
          <cell r="R40">
            <v>5865000</v>
          </cell>
          <cell r="V40">
            <v>4530000</v>
          </cell>
          <cell r="W40">
            <v>9060000</v>
          </cell>
          <cell r="X40">
            <v>4530000</v>
          </cell>
        </row>
        <row r="41">
          <cell r="A41" t="str">
            <v>LBR</v>
          </cell>
          <cell r="B41">
            <v>0</v>
          </cell>
          <cell r="C41">
            <v>0</v>
          </cell>
          <cell r="D41">
            <v>0</v>
          </cell>
          <cell r="E41">
            <v>0</v>
          </cell>
          <cell r="F41">
            <v>0</v>
          </cell>
        </row>
        <row r="42">
          <cell r="A42" t="str">
            <v>LKA</v>
          </cell>
          <cell r="C42">
            <v>0</v>
          </cell>
          <cell r="D42">
            <v>0</v>
          </cell>
          <cell r="E42">
            <v>0</v>
          </cell>
          <cell r="F42">
            <v>0</v>
          </cell>
          <cell r="I42">
            <v>0</v>
          </cell>
          <cell r="J42">
            <v>0</v>
          </cell>
          <cell r="K42">
            <v>0</v>
          </cell>
          <cell r="L42">
            <v>56000000</v>
          </cell>
          <cell r="M42">
            <v>112000000</v>
          </cell>
          <cell r="N42">
            <v>56000000</v>
          </cell>
          <cell r="O42">
            <v>56000000</v>
          </cell>
          <cell r="X42">
            <v>38390000</v>
          </cell>
        </row>
        <row r="43">
          <cell r="A43" t="str">
            <v>LSO</v>
          </cell>
          <cell r="B43">
            <v>0</v>
          </cell>
          <cell r="C43">
            <v>0</v>
          </cell>
          <cell r="D43">
            <v>0</v>
          </cell>
          <cell r="E43">
            <v>0</v>
          </cell>
          <cell r="F43">
            <v>0</v>
          </cell>
          <cell r="I43">
            <v>0</v>
          </cell>
          <cell r="J43">
            <v>0</v>
          </cell>
          <cell r="K43">
            <v>0</v>
          </cell>
          <cell r="L43">
            <v>2265000</v>
          </cell>
          <cell r="M43">
            <v>5285000</v>
          </cell>
          <cell r="N43">
            <v>6795000</v>
          </cell>
          <cell r="O43">
            <v>3775000</v>
          </cell>
          <cell r="V43">
            <v>7000000</v>
          </cell>
          <cell r="W43">
            <v>7000000</v>
          </cell>
          <cell r="X43">
            <v>3500000</v>
          </cell>
        </row>
        <row r="44">
          <cell r="A44" t="str">
            <v>MDA</v>
          </cell>
          <cell r="U44">
            <v>9240000</v>
          </cell>
          <cell r="V44">
            <v>9240000</v>
          </cell>
          <cell r="W44">
            <v>9240000</v>
          </cell>
        </row>
        <row r="45">
          <cell r="A45" t="str">
            <v>MDG</v>
          </cell>
          <cell r="C45">
            <v>0</v>
          </cell>
          <cell r="E45">
            <v>0</v>
          </cell>
          <cell r="F45">
            <v>0</v>
          </cell>
          <cell r="H45">
            <v>0</v>
          </cell>
          <cell r="J45">
            <v>25633334</v>
          </cell>
          <cell r="K45">
            <v>12816667</v>
          </cell>
          <cell r="L45">
            <v>12816666</v>
          </cell>
          <cell r="Q45">
            <v>13560000</v>
          </cell>
          <cell r="R45">
            <v>13560000</v>
          </cell>
          <cell r="T45">
            <v>13560000</v>
          </cell>
          <cell r="U45">
            <v>38000000</v>
          </cell>
          <cell r="V45">
            <v>22694000</v>
          </cell>
          <cell r="W45">
            <v>11347000</v>
          </cell>
          <cell r="X45">
            <v>11347000</v>
          </cell>
        </row>
        <row r="46">
          <cell r="A46" t="str">
            <v>MKD</v>
          </cell>
          <cell r="R46">
            <v>18188000</v>
          </cell>
          <cell r="S46">
            <v>9093000</v>
          </cell>
          <cell r="U46">
            <v>1722500</v>
          </cell>
        </row>
        <row r="47">
          <cell r="A47" t="str">
            <v>MLI</v>
          </cell>
          <cell r="C47">
            <v>0</v>
          </cell>
          <cell r="D47">
            <v>0</v>
          </cell>
          <cell r="E47">
            <v>0</v>
          </cell>
          <cell r="F47">
            <v>0</v>
          </cell>
          <cell r="I47">
            <v>0</v>
          </cell>
          <cell r="K47">
            <v>0</v>
          </cell>
          <cell r="M47">
            <v>10160000</v>
          </cell>
          <cell r="N47">
            <v>10160000</v>
          </cell>
          <cell r="O47">
            <v>29457500</v>
          </cell>
          <cell r="P47">
            <v>29457500</v>
          </cell>
          <cell r="Q47">
            <v>20670000</v>
          </cell>
          <cell r="R47">
            <v>20670000</v>
          </cell>
          <cell r="S47">
            <v>10335000</v>
          </cell>
          <cell r="T47">
            <v>17085000</v>
          </cell>
          <cell r="U47">
            <v>6750000</v>
          </cell>
          <cell r="V47">
            <v>18165000</v>
          </cell>
          <cell r="W47">
            <v>6750000</v>
          </cell>
          <cell r="X47">
            <v>12900000</v>
          </cell>
        </row>
        <row r="48">
          <cell r="A48" t="str">
            <v>MMR</v>
          </cell>
          <cell r="B48">
            <v>0</v>
          </cell>
          <cell r="C48">
            <v>0</v>
          </cell>
          <cell r="D48">
            <v>0</v>
          </cell>
          <cell r="E48">
            <v>0</v>
          </cell>
          <cell r="F48">
            <v>0</v>
          </cell>
        </row>
        <row r="49">
          <cell r="A49" t="str">
            <v>MNG</v>
          </cell>
          <cell r="N49">
            <v>9275000</v>
          </cell>
          <cell r="O49">
            <v>14840000</v>
          </cell>
          <cell r="Q49">
            <v>5565000</v>
          </cell>
          <cell r="R49">
            <v>5565000</v>
          </cell>
          <cell r="T49">
            <v>5936000</v>
          </cell>
          <cell r="U49">
            <v>5936000</v>
          </cell>
          <cell r="V49">
            <v>4070000</v>
          </cell>
          <cell r="X49">
            <v>8140000</v>
          </cell>
        </row>
        <row r="50">
          <cell r="A50" t="str">
            <v>MOZ</v>
          </cell>
          <cell r="H50">
            <v>0</v>
          </cell>
          <cell r="I50">
            <v>0</v>
          </cell>
          <cell r="J50">
            <v>0</v>
          </cell>
          <cell r="K50">
            <v>9150000</v>
          </cell>
          <cell r="L50">
            <v>30500000</v>
          </cell>
          <cell r="M50">
            <v>45750000</v>
          </cell>
          <cell r="N50">
            <v>15250000</v>
          </cell>
          <cell r="O50">
            <v>14700000</v>
          </cell>
          <cell r="Q50">
            <v>12600000</v>
          </cell>
          <cell r="R50">
            <v>25200000</v>
          </cell>
          <cell r="S50">
            <v>25200000</v>
          </cell>
          <cell r="T50">
            <v>21000000</v>
          </cell>
          <cell r="U50">
            <v>45200000</v>
          </cell>
          <cell r="V50">
            <v>8400000</v>
          </cell>
          <cell r="W50">
            <v>8400000</v>
          </cell>
          <cell r="X50">
            <v>8400000</v>
          </cell>
        </row>
        <row r="51">
          <cell r="A51" t="str">
            <v>MRT</v>
          </cell>
          <cell r="B51">
            <v>0</v>
          </cell>
          <cell r="C51">
            <v>0</v>
          </cell>
          <cell r="D51">
            <v>0</v>
          </cell>
          <cell r="E51">
            <v>0</v>
          </cell>
          <cell r="F51">
            <v>0</v>
          </cell>
          <cell r="G51">
            <v>0</v>
          </cell>
          <cell r="H51">
            <v>0</v>
          </cell>
          <cell r="J51">
            <v>8475000</v>
          </cell>
          <cell r="K51">
            <v>8475000</v>
          </cell>
          <cell r="M51">
            <v>8475000</v>
          </cell>
          <cell r="N51">
            <v>8475000</v>
          </cell>
          <cell r="O51">
            <v>16950000</v>
          </cell>
          <cell r="P51">
            <v>14250000</v>
          </cell>
          <cell r="Q51">
            <v>14250000</v>
          </cell>
          <cell r="R51">
            <v>14250000</v>
          </cell>
          <cell r="T51">
            <v>6070000</v>
          </cell>
          <cell r="U51">
            <v>6070000</v>
          </cell>
          <cell r="V51">
            <v>18210000</v>
          </cell>
          <cell r="W51">
            <v>12140000</v>
          </cell>
          <cell r="X51">
            <v>920000</v>
          </cell>
        </row>
        <row r="52">
          <cell r="A52" t="str">
            <v>MUS</v>
          </cell>
          <cell r="C52">
            <v>0</v>
          </cell>
        </row>
        <row r="53">
          <cell r="A53" t="str">
            <v>MWI</v>
          </cell>
          <cell r="B53">
            <v>0</v>
          </cell>
          <cell r="C53">
            <v>0</v>
          </cell>
          <cell r="D53">
            <v>0</v>
          </cell>
          <cell r="E53">
            <v>0</v>
          </cell>
          <cell r="F53">
            <v>0</v>
          </cell>
          <cell r="I53">
            <v>9300000</v>
          </cell>
          <cell r="J53">
            <v>18600000</v>
          </cell>
          <cell r="K53">
            <v>18600000</v>
          </cell>
          <cell r="L53">
            <v>14880000</v>
          </cell>
          <cell r="O53">
            <v>5580000</v>
          </cell>
          <cell r="P53">
            <v>7635000</v>
          </cell>
          <cell r="Q53">
            <v>15270000</v>
          </cell>
          <cell r="R53">
            <v>7635000</v>
          </cell>
          <cell r="S53">
            <v>12785000</v>
          </cell>
          <cell r="T53">
            <v>7635000</v>
          </cell>
          <cell r="U53">
            <v>6440000</v>
          </cell>
        </row>
        <row r="54">
          <cell r="A54" t="str">
            <v>NER</v>
          </cell>
          <cell r="C54">
            <v>0</v>
          </cell>
          <cell r="E54">
            <v>0</v>
          </cell>
          <cell r="F54">
            <v>0</v>
          </cell>
          <cell r="G54">
            <v>0</v>
          </cell>
          <cell r="H54">
            <v>0</v>
          </cell>
          <cell r="I54">
            <v>8425000</v>
          </cell>
          <cell r="J54">
            <v>8425000</v>
          </cell>
          <cell r="K54">
            <v>6740000</v>
          </cell>
          <cell r="Q54">
            <v>9660000</v>
          </cell>
          <cell r="R54">
            <v>19320000</v>
          </cell>
          <cell r="S54">
            <v>19320000</v>
          </cell>
          <cell r="U54">
            <v>8460000</v>
          </cell>
          <cell r="V54">
            <v>8460000</v>
          </cell>
          <cell r="W54">
            <v>16920000</v>
          </cell>
          <cell r="X54">
            <v>11840000</v>
          </cell>
        </row>
        <row r="55">
          <cell r="A55" t="str">
            <v>NIC</v>
          </cell>
          <cell r="O55">
            <v>20020000</v>
          </cell>
          <cell r="S55">
            <v>16817500</v>
          </cell>
          <cell r="T55">
            <v>78317500</v>
          </cell>
          <cell r="U55">
            <v>20185000</v>
          </cell>
          <cell r="W55">
            <v>6965000</v>
          </cell>
          <cell r="X55">
            <v>13930000</v>
          </cell>
        </row>
        <row r="56">
          <cell r="A56" t="str">
            <v>NPL</v>
          </cell>
          <cell r="B56">
            <v>0</v>
          </cell>
          <cell r="C56">
            <v>0</v>
          </cell>
          <cell r="D56">
            <v>0</v>
          </cell>
          <cell r="E56">
            <v>0</v>
          </cell>
          <cell r="F56">
            <v>0</v>
          </cell>
          <cell r="H56">
            <v>0</v>
          </cell>
          <cell r="I56">
            <v>0</v>
          </cell>
          <cell r="J56">
            <v>0</v>
          </cell>
          <cell r="M56">
            <v>5595000</v>
          </cell>
          <cell r="N56">
            <v>5595000</v>
          </cell>
          <cell r="O56">
            <v>5595000</v>
          </cell>
        </row>
        <row r="57">
          <cell r="A57" t="str">
            <v>PAK</v>
          </cell>
          <cell r="B57">
            <v>0</v>
          </cell>
          <cell r="C57">
            <v>0</v>
          </cell>
          <cell r="E57">
            <v>0</v>
          </cell>
          <cell r="F57">
            <v>0</v>
          </cell>
          <cell r="J57">
            <v>0</v>
          </cell>
          <cell r="L57">
            <v>0</v>
          </cell>
          <cell r="O57">
            <v>202200000</v>
          </cell>
          <cell r="R57">
            <v>113730000</v>
          </cell>
          <cell r="S57">
            <v>113730000</v>
          </cell>
          <cell r="T57">
            <v>37910000</v>
          </cell>
          <cell r="V57">
            <v>86160000</v>
          </cell>
          <cell r="W57">
            <v>258420000</v>
          </cell>
          <cell r="X57">
            <v>172280000</v>
          </cell>
        </row>
        <row r="58">
          <cell r="A58" t="str">
            <v>PHL</v>
          </cell>
          <cell r="B58">
            <v>0</v>
          </cell>
          <cell r="C58">
            <v>0</v>
          </cell>
          <cell r="D58">
            <v>0</v>
          </cell>
          <cell r="E58">
            <v>0</v>
          </cell>
          <cell r="F58">
            <v>0</v>
          </cell>
        </row>
        <row r="59">
          <cell r="A59" t="str">
            <v>PNG</v>
          </cell>
          <cell r="C59">
            <v>0</v>
          </cell>
          <cell r="E59">
            <v>0</v>
          </cell>
          <cell r="F59">
            <v>0</v>
          </cell>
        </row>
        <row r="60">
          <cell r="A60" t="str">
            <v>RWA</v>
          </cell>
          <cell r="D60">
            <v>0</v>
          </cell>
          <cell r="E60">
            <v>0</v>
          </cell>
          <cell r="F60">
            <v>0</v>
          </cell>
          <cell r="L60">
            <v>0</v>
          </cell>
          <cell r="S60">
            <v>11900000</v>
          </cell>
          <cell r="T60">
            <v>21420000</v>
          </cell>
          <cell r="U60">
            <v>19040000</v>
          </cell>
          <cell r="V60">
            <v>9520000</v>
          </cell>
          <cell r="W60">
            <v>574000</v>
          </cell>
          <cell r="X60">
            <v>571000</v>
          </cell>
        </row>
        <row r="61">
          <cell r="A61" t="str">
            <v>SDN</v>
          </cell>
          <cell r="C61">
            <v>0</v>
          </cell>
          <cell r="D61">
            <v>0</v>
          </cell>
          <cell r="E61">
            <v>0</v>
          </cell>
          <cell r="F61">
            <v>0</v>
          </cell>
        </row>
        <row r="62">
          <cell r="A62" t="str">
            <v>SEN</v>
          </cell>
          <cell r="C62">
            <v>0</v>
          </cell>
          <cell r="D62">
            <v>0</v>
          </cell>
          <cell r="E62">
            <v>0</v>
          </cell>
          <cell r="F62">
            <v>0</v>
          </cell>
          <cell r="G62">
            <v>0</v>
          </cell>
          <cell r="H62">
            <v>0</v>
          </cell>
          <cell r="I62">
            <v>29785000</v>
          </cell>
          <cell r="J62">
            <v>51060000</v>
          </cell>
          <cell r="K62">
            <v>21275000</v>
          </cell>
          <cell r="L62">
            <v>42550000</v>
          </cell>
          <cell r="O62">
            <v>16650000</v>
          </cell>
          <cell r="P62">
            <v>54690000</v>
          </cell>
          <cell r="Q62">
            <v>23780000</v>
          </cell>
          <cell r="R62">
            <v>35670000</v>
          </cell>
          <cell r="S62">
            <v>35670000</v>
          </cell>
          <cell r="T62">
            <v>14268000</v>
          </cell>
          <cell r="U62">
            <v>14268000</v>
          </cell>
          <cell r="V62">
            <v>23268000</v>
          </cell>
          <cell r="W62">
            <v>9000000</v>
          </cell>
          <cell r="X62">
            <v>3470000</v>
          </cell>
        </row>
        <row r="63">
          <cell r="A63" t="str">
            <v>SLE</v>
          </cell>
          <cell r="B63">
            <v>0</v>
          </cell>
          <cell r="C63">
            <v>0</v>
          </cell>
          <cell r="D63">
            <v>0</v>
          </cell>
          <cell r="E63">
            <v>0</v>
          </cell>
          <cell r="F63">
            <v>0</v>
          </cell>
          <cell r="G63">
            <v>0</v>
          </cell>
          <cell r="O63">
            <v>68556000</v>
          </cell>
          <cell r="P63">
            <v>13056000</v>
          </cell>
          <cell r="Q63">
            <v>10180000</v>
          </cell>
          <cell r="R63">
            <v>5056000</v>
          </cell>
          <cell r="V63">
            <v>46838000</v>
          </cell>
          <cell r="W63">
            <v>27999000</v>
          </cell>
          <cell r="X63">
            <v>14000000</v>
          </cell>
        </row>
        <row r="64">
          <cell r="A64" t="str">
            <v>SLV</v>
          </cell>
          <cell r="E64">
            <v>0</v>
          </cell>
          <cell r="F64">
            <v>0</v>
          </cell>
        </row>
        <row r="65">
          <cell r="A65" t="str">
            <v>SOM</v>
          </cell>
          <cell r="E65">
            <v>0</v>
          </cell>
          <cell r="F65">
            <v>0</v>
          </cell>
          <cell r="H65">
            <v>0</v>
          </cell>
        </row>
        <row r="66">
          <cell r="A66" t="str">
            <v>STP</v>
          </cell>
          <cell r="J66">
            <v>0</v>
          </cell>
          <cell r="U66">
            <v>1902000</v>
          </cell>
        </row>
        <row r="67">
          <cell r="A67" t="str">
            <v>SWZ</v>
          </cell>
          <cell r="D67">
            <v>0</v>
          </cell>
          <cell r="E67">
            <v>0</v>
          </cell>
          <cell r="F67">
            <v>0</v>
          </cell>
        </row>
        <row r="68">
          <cell r="A68" t="str">
            <v>TCD</v>
          </cell>
          <cell r="C68">
            <v>0</v>
          </cell>
          <cell r="H68">
            <v>0</v>
          </cell>
          <cell r="J68">
            <v>0</v>
          </cell>
          <cell r="K68">
            <v>0</v>
          </cell>
          <cell r="P68">
            <v>8260000</v>
          </cell>
          <cell r="Q68">
            <v>16520000</v>
          </cell>
          <cell r="R68">
            <v>8260000</v>
          </cell>
          <cell r="S68">
            <v>8260000</v>
          </cell>
          <cell r="T68">
            <v>8260000</v>
          </cell>
          <cell r="U68">
            <v>10400000</v>
          </cell>
          <cell r="V68">
            <v>13400000</v>
          </cell>
          <cell r="W68">
            <v>13400000</v>
          </cell>
          <cell r="X68">
            <v>5200000</v>
          </cell>
        </row>
        <row r="69">
          <cell r="A69" t="str">
            <v>TGO</v>
          </cell>
          <cell r="C69">
            <v>0</v>
          </cell>
          <cell r="D69">
            <v>0</v>
          </cell>
          <cell r="E69">
            <v>0</v>
          </cell>
          <cell r="F69">
            <v>0</v>
          </cell>
          <cell r="I69">
            <v>0</v>
          </cell>
          <cell r="J69">
            <v>15360000</v>
          </cell>
          <cell r="K69">
            <v>15360000</v>
          </cell>
          <cell r="M69">
            <v>7680000</v>
          </cell>
          <cell r="O69">
            <v>10860000</v>
          </cell>
          <cell r="P69">
            <v>21720000</v>
          </cell>
          <cell r="R69">
            <v>10860000</v>
          </cell>
          <cell r="S69">
            <v>10860000</v>
          </cell>
        </row>
        <row r="70">
          <cell r="A70" t="str">
            <v>THA</v>
          </cell>
          <cell r="B70">
            <v>0</v>
          </cell>
          <cell r="C70">
            <v>0</v>
          </cell>
          <cell r="D70">
            <v>0</v>
          </cell>
          <cell r="E70">
            <v>0</v>
          </cell>
          <cell r="F70">
            <v>0</v>
          </cell>
        </row>
        <row r="71">
          <cell r="A71" t="str">
            <v>TJK</v>
          </cell>
          <cell r="S71">
            <v>40300000</v>
          </cell>
          <cell r="T71">
            <v>6660000</v>
          </cell>
          <cell r="U71">
            <v>19320000</v>
          </cell>
          <cell r="V71">
            <v>12000000</v>
          </cell>
          <cell r="W71">
            <v>8000000</v>
          </cell>
          <cell r="X71">
            <v>8000000</v>
          </cell>
        </row>
        <row r="72">
          <cell r="A72" t="str">
            <v>TZA</v>
          </cell>
          <cell r="B72">
            <v>0</v>
          </cell>
          <cell r="C72">
            <v>0</v>
          </cell>
          <cell r="D72">
            <v>0</v>
          </cell>
          <cell r="E72">
            <v>0</v>
          </cell>
          <cell r="F72">
            <v>0</v>
          </cell>
          <cell r="H72">
            <v>0</v>
          </cell>
          <cell r="I72">
            <v>0</v>
          </cell>
          <cell r="J72">
            <v>0</v>
          </cell>
          <cell r="K72">
            <v>0</v>
          </cell>
          <cell r="L72">
            <v>21400000</v>
          </cell>
          <cell r="M72">
            <v>64200000</v>
          </cell>
          <cell r="Q72">
            <v>25707500</v>
          </cell>
          <cell r="R72">
            <v>61415000</v>
          </cell>
          <cell r="S72">
            <v>35707500</v>
          </cell>
          <cell r="T72">
            <v>58760000</v>
          </cell>
          <cell r="U72">
            <v>40000000</v>
          </cell>
          <cell r="V72">
            <v>40000000</v>
          </cell>
          <cell r="W72">
            <v>40000000</v>
          </cell>
          <cell r="X72">
            <v>17800000</v>
          </cell>
        </row>
        <row r="73">
          <cell r="A73" t="str">
            <v>UGA</v>
          </cell>
          <cell r="E73">
            <v>0</v>
          </cell>
          <cell r="F73">
            <v>0</v>
          </cell>
          <cell r="H73">
            <v>0</v>
          </cell>
          <cell r="I73">
            <v>0</v>
          </cell>
          <cell r="J73">
            <v>42330000</v>
          </cell>
          <cell r="K73">
            <v>59760000</v>
          </cell>
          <cell r="L73">
            <v>57270000</v>
          </cell>
          <cell r="M73">
            <v>39840000</v>
          </cell>
          <cell r="O73">
            <v>36657500</v>
          </cell>
          <cell r="P73">
            <v>36822500</v>
          </cell>
          <cell r="Q73">
            <v>43517000</v>
          </cell>
          <cell r="R73">
            <v>43518000</v>
          </cell>
          <cell r="S73">
            <v>36822500</v>
          </cell>
          <cell r="T73">
            <v>25664500</v>
          </cell>
          <cell r="U73">
            <v>8926500</v>
          </cell>
          <cell r="V73">
            <v>8926500</v>
          </cell>
          <cell r="W73">
            <v>1500000</v>
          </cell>
          <cell r="X73">
            <v>2000000</v>
          </cell>
        </row>
        <row r="74">
          <cell r="A74" t="str">
            <v>VNM</v>
          </cell>
          <cell r="C74">
            <v>0</v>
          </cell>
          <cell r="F74">
            <v>0</v>
          </cell>
          <cell r="O74">
            <v>60400000</v>
          </cell>
          <cell r="P74">
            <v>60400000</v>
          </cell>
          <cell r="Q74">
            <v>120800000</v>
          </cell>
          <cell r="V74">
            <v>82800000</v>
          </cell>
          <cell r="W74">
            <v>41400000</v>
          </cell>
        </row>
        <row r="75">
          <cell r="A75" t="str">
            <v>WSM</v>
          </cell>
          <cell r="B75">
            <v>0</v>
          </cell>
          <cell r="C75">
            <v>0</v>
          </cell>
          <cell r="D75">
            <v>0</v>
          </cell>
          <cell r="E75">
            <v>0</v>
          </cell>
          <cell r="F75">
            <v>0</v>
          </cell>
        </row>
        <row r="76">
          <cell r="A76" t="str">
            <v>YMN</v>
          </cell>
          <cell r="B76">
            <v>0</v>
          </cell>
          <cell r="C76">
            <v>0</v>
          </cell>
          <cell r="D76">
            <v>0</v>
          </cell>
          <cell r="E76">
            <v>0</v>
          </cell>
          <cell r="F76">
            <v>0</v>
          </cell>
          <cell r="R76">
            <v>44000000</v>
          </cell>
          <cell r="S76">
            <v>44000000</v>
          </cell>
          <cell r="T76">
            <v>62000000</v>
          </cell>
          <cell r="V76">
            <v>88750000</v>
          </cell>
        </row>
        <row r="77">
          <cell r="A77" t="str">
            <v>ZMB</v>
          </cell>
          <cell r="D77">
            <v>0</v>
          </cell>
          <cell r="E77">
            <v>0</v>
          </cell>
          <cell r="F77">
            <v>0</v>
          </cell>
          <cell r="P77">
            <v>651681540</v>
          </cell>
          <cell r="R77">
            <v>10000000</v>
          </cell>
          <cell r="T77">
            <v>10000000</v>
          </cell>
          <cell r="U77">
            <v>20000000</v>
          </cell>
          <cell r="V77">
            <v>74820000</v>
          </cell>
          <cell r="W77">
            <v>132700000</v>
          </cell>
        </row>
        <row r="78">
          <cell r="A78" t="str">
            <v>ZWE</v>
          </cell>
          <cell r="M78">
            <v>54700000</v>
          </cell>
          <cell r="N78">
            <v>30400000</v>
          </cell>
          <cell r="O78">
            <v>33400000</v>
          </cell>
          <cell r="P78">
            <v>33400000</v>
          </cell>
        </row>
      </sheetData>
      <sheetData sheetId="20" refreshError="1"/>
      <sheetData sheetId="21" refreshError="1"/>
      <sheetData sheetId="22" refreshError="1">
        <row r="4">
          <cell r="B4">
            <v>198801</v>
          </cell>
          <cell r="C4">
            <v>198802</v>
          </cell>
          <cell r="D4">
            <v>198803</v>
          </cell>
          <cell r="E4">
            <v>198804</v>
          </cell>
          <cell r="F4">
            <v>198805</v>
          </cell>
          <cell r="G4">
            <v>198806</v>
          </cell>
          <cell r="H4">
            <v>198807</v>
          </cell>
          <cell r="I4">
            <v>198808</v>
          </cell>
          <cell r="J4">
            <v>198809</v>
          </cell>
          <cell r="K4">
            <v>198810</v>
          </cell>
          <cell r="L4">
            <v>198811</v>
          </cell>
          <cell r="M4">
            <v>198812</v>
          </cell>
          <cell r="N4">
            <v>198901</v>
          </cell>
          <cell r="O4">
            <v>198902</v>
          </cell>
          <cell r="P4">
            <v>198903</v>
          </cell>
          <cell r="Q4">
            <v>198904</v>
          </cell>
          <cell r="R4">
            <v>198905</v>
          </cell>
          <cell r="S4">
            <v>198906</v>
          </cell>
          <cell r="T4">
            <v>198907</v>
          </cell>
          <cell r="U4">
            <v>198908</v>
          </cell>
          <cell r="V4">
            <v>198909</v>
          </cell>
          <cell r="W4">
            <v>198910</v>
          </cell>
          <cell r="X4">
            <v>198911</v>
          </cell>
          <cell r="Y4">
            <v>198912</v>
          </cell>
          <cell r="Z4">
            <v>199001</v>
          </cell>
          <cell r="AA4">
            <v>199002</v>
          </cell>
          <cell r="AB4">
            <v>199003</v>
          </cell>
          <cell r="AC4">
            <v>199004</v>
          </cell>
          <cell r="AD4">
            <v>199005</v>
          </cell>
          <cell r="AE4">
            <v>199006</v>
          </cell>
          <cell r="AF4">
            <v>199007</v>
          </cell>
          <cell r="AG4">
            <v>199008</v>
          </cell>
          <cell r="AH4">
            <v>199009</v>
          </cell>
          <cell r="AI4">
            <v>199010</v>
          </cell>
          <cell r="AJ4">
            <v>199011</v>
          </cell>
          <cell r="AK4">
            <v>199012</v>
          </cell>
          <cell r="AL4">
            <v>199101</v>
          </cell>
          <cell r="AM4">
            <v>199102</v>
          </cell>
          <cell r="AN4">
            <v>199103</v>
          </cell>
          <cell r="AO4">
            <v>199104</v>
          </cell>
          <cell r="AP4">
            <v>199105</v>
          </cell>
          <cell r="AQ4">
            <v>199106</v>
          </cell>
          <cell r="AR4">
            <v>199107</v>
          </cell>
          <cell r="AS4">
            <v>199108</v>
          </cell>
          <cell r="AT4">
            <v>199109</v>
          </cell>
          <cell r="AU4">
            <v>199110</v>
          </cell>
          <cell r="AV4">
            <v>199111</v>
          </cell>
          <cell r="AW4">
            <v>199112</v>
          </cell>
          <cell r="AX4">
            <v>199201</v>
          </cell>
          <cell r="AY4">
            <v>199202</v>
          </cell>
          <cell r="AZ4">
            <v>199203</v>
          </cell>
          <cell r="BA4">
            <v>199204</v>
          </cell>
          <cell r="BB4">
            <v>199205</v>
          </cell>
          <cell r="BC4">
            <v>199206</v>
          </cell>
          <cell r="BD4">
            <v>199207</v>
          </cell>
          <cell r="BE4">
            <v>199208</v>
          </cell>
          <cell r="BF4">
            <v>199209</v>
          </cell>
          <cell r="BG4">
            <v>199210</v>
          </cell>
          <cell r="BH4">
            <v>199211</v>
          </cell>
          <cell r="BI4">
            <v>199212</v>
          </cell>
          <cell r="BJ4">
            <v>199301</v>
          </cell>
          <cell r="BK4">
            <v>199302</v>
          </cell>
          <cell r="BL4">
            <v>199303</v>
          </cell>
          <cell r="BM4">
            <v>199304</v>
          </cell>
          <cell r="BN4">
            <v>199305</v>
          </cell>
          <cell r="BO4">
            <v>199306</v>
          </cell>
          <cell r="BP4">
            <v>199307</v>
          </cell>
          <cell r="BQ4">
            <v>199308</v>
          </cell>
          <cell r="BR4">
            <v>199309</v>
          </cell>
          <cell r="BS4">
            <v>199310</v>
          </cell>
          <cell r="BT4">
            <v>199311</v>
          </cell>
          <cell r="BU4">
            <v>199312</v>
          </cell>
          <cell r="BV4">
            <v>199401</v>
          </cell>
          <cell r="BW4">
            <v>199402</v>
          </cell>
          <cell r="BX4">
            <v>199403</v>
          </cell>
          <cell r="BY4">
            <v>199404</v>
          </cell>
          <cell r="BZ4">
            <v>199405</v>
          </cell>
          <cell r="CA4">
            <v>199406</v>
          </cell>
          <cell r="CB4">
            <v>199407</v>
          </cell>
          <cell r="CC4">
            <v>199408</v>
          </cell>
          <cell r="CD4">
            <v>199409</v>
          </cell>
          <cell r="CE4">
            <v>199410</v>
          </cell>
          <cell r="CF4">
            <v>199411</v>
          </cell>
          <cell r="CG4">
            <v>199412</v>
          </cell>
          <cell r="CH4">
            <v>199501</v>
          </cell>
          <cell r="CI4">
            <v>199502</v>
          </cell>
          <cell r="CJ4">
            <v>199503</v>
          </cell>
          <cell r="CK4">
            <v>199504</v>
          </cell>
          <cell r="CL4">
            <v>199505</v>
          </cell>
          <cell r="CM4">
            <v>199506</v>
          </cell>
          <cell r="CN4">
            <v>199507</v>
          </cell>
          <cell r="CO4">
            <v>199508</v>
          </cell>
          <cell r="CP4">
            <v>199509</v>
          </cell>
          <cell r="CQ4">
            <v>199510</v>
          </cell>
          <cell r="CR4">
            <v>199511</v>
          </cell>
          <cell r="CS4">
            <v>199512</v>
          </cell>
          <cell r="CT4">
            <v>199601</v>
          </cell>
          <cell r="CU4">
            <v>199602</v>
          </cell>
          <cell r="CV4">
            <v>199603</v>
          </cell>
          <cell r="CW4">
            <v>199604</v>
          </cell>
          <cell r="CX4">
            <v>199605</v>
          </cell>
          <cell r="CY4">
            <v>199606</v>
          </cell>
          <cell r="CZ4">
            <v>199607</v>
          </cell>
          <cell r="DA4">
            <v>199608</v>
          </cell>
          <cell r="DB4">
            <v>199609</v>
          </cell>
          <cell r="DC4">
            <v>199610</v>
          </cell>
          <cell r="DD4">
            <v>199611</v>
          </cell>
          <cell r="DE4">
            <v>199612</v>
          </cell>
          <cell r="DF4">
            <v>199701</v>
          </cell>
          <cell r="DG4">
            <v>199702</v>
          </cell>
          <cell r="DH4">
            <v>199703</v>
          </cell>
          <cell r="DI4">
            <v>199704</v>
          </cell>
          <cell r="DJ4">
            <v>199705</v>
          </cell>
          <cell r="DK4">
            <v>199706</v>
          </cell>
          <cell r="DL4">
            <v>199707</v>
          </cell>
          <cell r="DM4">
            <v>199708</v>
          </cell>
          <cell r="DN4">
            <v>199709</v>
          </cell>
          <cell r="DO4">
            <v>199710</v>
          </cell>
          <cell r="DP4">
            <v>199711</v>
          </cell>
          <cell r="DQ4">
            <v>199712</v>
          </cell>
          <cell r="DR4">
            <v>199801</v>
          </cell>
          <cell r="DS4">
            <v>199802</v>
          </cell>
          <cell r="DT4">
            <v>199803</v>
          </cell>
          <cell r="DU4">
            <v>199804</v>
          </cell>
          <cell r="DV4">
            <v>199805</v>
          </cell>
          <cell r="DW4">
            <v>199806</v>
          </cell>
          <cell r="DX4">
            <v>199807</v>
          </cell>
          <cell r="DY4">
            <v>199808</v>
          </cell>
          <cell r="DZ4">
            <v>199809</v>
          </cell>
          <cell r="EA4">
            <v>199810</v>
          </cell>
          <cell r="EB4">
            <v>199811</v>
          </cell>
          <cell r="EC4">
            <v>199812</v>
          </cell>
          <cell r="ED4">
            <v>199901</v>
          </cell>
          <cell r="EE4">
            <v>199902</v>
          </cell>
          <cell r="EF4">
            <v>199903</v>
          </cell>
          <cell r="EG4">
            <v>199904</v>
          </cell>
          <cell r="EH4">
            <v>199905</v>
          </cell>
          <cell r="EI4">
            <v>199906</v>
          </cell>
          <cell r="EJ4">
            <v>199907</v>
          </cell>
          <cell r="EK4">
            <v>199908</v>
          </cell>
          <cell r="EL4">
            <v>199909</v>
          </cell>
          <cell r="EM4">
            <v>199910</v>
          </cell>
          <cell r="EN4">
            <v>199911</v>
          </cell>
          <cell r="EO4">
            <v>199912</v>
          </cell>
          <cell r="EP4">
            <v>200001</v>
          </cell>
          <cell r="EQ4">
            <v>200002</v>
          </cell>
          <cell r="ER4">
            <v>200003</v>
          </cell>
          <cell r="ES4">
            <v>200004</v>
          </cell>
          <cell r="ET4">
            <v>200005</v>
          </cell>
          <cell r="EU4">
            <v>200006</v>
          </cell>
          <cell r="EV4">
            <v>200007</v>
          </cell>
          <cell r="EW4">
            <v>200008</v>
          </cell>
          <cell r="EX4">
            <v>200009</v>
          </cell>
          <cell r="EY4">
            <v>200010</v>
          </cell>
          <cell r="EZ4">
            <v>200011</v>
          </cell>
          <cell r="FA4">
            <v>200012</v>
          </cell>
          <cell r="FB4">
            <v>200101</v>
          </cell>
          <cell r="FC4">
            <v>200102</v>
          </cell>
          <cell r="FD4">
            <v>200103</v>
          </cell>
          <cell r="FE4">
            <v>200104</v>
          </cell>
          <cell r="FF4">
            <v>200105</v>
          </cell>
          <cell r="FG4">
            <v>200106</v>
          </cell>
          <cell r="FH4">
            <v>200107</v>
          </cell>
          <cell r="FI4">
            <v>200108</v>
          </cell>
          <cell r="FJ4">
            <v>200109</v>
          </cell>
          <cell r="FK4">
            <v>200110</v>
          </cell>
          <cell r="FL4">
            <v>200111</v>
          </cell>
          <cell r="FM4">
            <v>200112</v>
          </cell>
          <cell r="FN4">
            <v>200201</v>
          </cell>
          <cell r="FO4">
            <v>200202</v>
          </cell>
          <cell r="FP4">
            <v>200203</v>
          </cell>
          <cell r="FQ4">
            <v>200204</v>
          </cell>
          <cell r="FR4">
            <v>200205</v>
          </cell>
          <cell r="FS4">
            <v>200206</v>
          </cell>
          <cell r="FT4">
            <v>200207</v>
          </cell>
          <cell r="FU4">
            <v>200208</v>
          </cell>
          <cell r="FV4">
            <v>200209</v>
          </cell>
          <cell r="FW4">
            <v>200210</v>
          </cell>
          <cell r="FX4">
            <v>200211</v>
          </cell>
          <cell r="FY4">
            <v>200212</v>
          </cell>
          <cell r="FZ4">
            <v>200301</v>
          </cell>
          <cell r="GA4">
            <v>200302</v>
          </cell>
          <cell r="GB4">
            <v>200303</v>
          </cell>
          <cell r="GC4">
            <v>200304</v>
          </cell>
          <cell r="GD4">
            <v>200305</v>
          </cell>
          <cell r="GE4">
            <v>200306</v>
          </cell>
          <cell r="GF4">
            <v>200307</v>
          </cell>
          <cell r="GG4">
            <v>200308</v>
          </cell>
          <cell r="GH4">
            <v>200309</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row>
        <row r="6">
          <cell r="BP6">
            <v>8470000</v>
          </cell>
          <cell r="BQ6">
            <v>8470000</v>
          </cell>
          <cell r="BR6">
            <v>8470000</v>
          </cell>
          <cell r="BS6">
            <v>8470000</v>
          </cell>
          <cell r="BT6">
            <v>8470000</v>
          </cell>
          <cell r="BU6">
            <v>8470000</v>
          </cell>
          <cell r="BV6">
            <v>8470000</v>
          </cell>
          <cell r="BW6">
            <v>8470000</v>
          </cell>
          <cell r="BX6">
            <v>8470000</v>
          </cell>
          <cell r="BY6">
            <v>16940000</v>
          </cell>
          <cell r="BZ6">
            <v>16940000</v>
          </cell>
          <cell r="CA6">
            <v>16940000</v>
          </cell>
          <cell r="CB6">
            <v>16940000</v>
          </cell>
          <cell r="CC6">
            <v>16940000</v>
          </cell>
          <cell r="CD6">
            <v>16940000</v>
          </cell>
          <cell r="CE6">
            <v>24000000</v>
          </cell>
          <cell r="CF6">
            <v>24000000</v>
          </cell>
          <cell r="CG6">
            <v>24000000</v>
          </cell>
          <cell r="CH6">
            <v>24000000</v>
          </cell>
          <cell r="CI6">
            <v>24000000</v>
          </cell>
          <cell r="CJ6">
            <v>24000000</v>
          </cell>
          <cell r="CK6">
            <v>24000000</v>
          </cell>
          <cell r="CL6">
            <v>24000000</v>
          </cell>
          <cell r="CM6">
            <v>31060000</v>
          </cell>
          <cell r="CN6">
            <v>31060000</v>
          </cell>
          <cell r="CO6">
            <v>31060000</v>
          </cell>
          <cell r="CP6">
            <v>31060000</v>
          </cell>
          <cell r="CQ6">
            <v>31060000</v>
          </cell>
          <cell r="CR6">
            <v>31060000</v>
          </cell>
          <cell r="CS6">
            <v>31060000</v>
          </cell>
          <cell r="CT6">
            <v>31060000</v>
          </cell>
          <cell r="CU6">
            <v>31060000</v>
          </cell>
          <cell r="CV6">
            <v>31060000</v>
          </cell>
          <cell r="CW6">
            <v>31060000</v>
          </cell>
          <cell r="CX6">
            <v>31060000</v>
          </cell>
          <cell r="CY6">
            <v>31060000</v>
          </cell>
          <cell r="CZ6">
            <v>31060000</v>
          </cell>
          <cell r="DA6">
            <v>31060000</v>
          </cell>
          <cell r="DB6">
            <v>31060000</v>
          </cell>
          <cell r="DC6">
            <v>31060000</v>
          </cell>
          <cell r="DD6">
            <v>31060000</v>
          </cell>
          <cell r="DE6">
            <v>31060000</v>
          </cell>
          <cell r="DF6">
            <v>31060000</v>
          </cell>
          <cell r="DG6">
            <v>31060000</v>
          </cell>
          <cell r="DH6">
            <v>31060000</v>
          </cell>
          <cell r="DI6">
            <v>31060000</v>
          </cell>
          <cell r="DJ6">
            <v>31060000</v>
          </cell>
          <cell r="DK6">
            <v>31060000</v>
          </cell>
          <cell r="DL6">
            <v>31060000</v>
          </cell>
          <cell r="DM6">
            <v>31060000</v>
          </cell>
          <cell r="DN6">
            <v>31060000</v>
          </cell>
          <cell r="DO6">
            <v>31060000</v>
          </cell>
          <cell r="DP6">
            <v>31060000</v>
          </cell>
          <cell r="DQ6">
            <v>31060000</v>
          </cell>
          <cell r="DR6">
            <v>31060000</v>
          </cell>
          <cell r="DS6">
            <v>31060000</v>
          </cell>
          <cell r="DT6">
            <v>31060000</v>
          </cell>
          <cell r="DU6">
            <v>31060000</v>
          </cell>
          <cell r="DV6">
            <v>36945000</v>
          </cell>
          <cell r="DW6">
            <v>36945000</v>
          </cell>
          <cell r="DX6">
            <v>36945000</v>
          </cell>
          <cell r="DY6">
            <v>36945000</v>
          </cell>
          <cell r="DZ6">
            <v>36945000</v>
          </cell>
          <cell r="EA6">
            <v>36945000</v>
          </cell>
          <cell r="EB6">
            <v>36945000</v>
          </cell>
          <cell r="EC6">
            <v>36945000</v>
          </cell>
          <cell r="ED6">
            <v>36098000</v>
          </cell>
          <cell r="EE6">
            <v>41983000</v>
          </cell>
          <cell r="EF6">
            <v>41983000</v>
          </cell>
          <cell r="EG6">
            <v>41983000</v>
          </cell>
          <cell r="EH6">
            <v>41983000</v>
          </cell>
          <cell r="EI6">
            <v>51561000</v>
          </cell>
          <cell r="EJ6">
            <v>50714000</v>
          </cell>
          <cell r="EK6">
            <v>50714000</v>
          </cell>
          <cell r="EL6">
            <v>50714000</v>
          </cell>
          <cell r="EM6">
            <v>49867000</v>
          </cell>
          <cell r="EN6">
            <v>49867000</v>
          </cell>
          <cell r="EO6">
            <v>49867000</v>
          </cell>
          <cell r="EP6">
            <v>58598000</v>
          </cell>
          <cell r="EQ6">
            <v>58598000</v>
          </cell>
          <cell r="ER6">
            <v>58598000</v>
          </cell>
          <cell r="ES6">
            <v>57045000</v>
          </cell>
          <cell r="ET6">
            <v>57045000</v>
          </cell>
          <cell r="EU6">
            <v>59399000</v>
          </cell>
          <cell r="EV6">
            <v>60902000</v>
          </cell>
          <cell r="EW6">
            <v>60902000</v>
          </cell>
          <cell r="EX6">
            <v>60902000</v>
          </cell>
          <cell r="EY6">
            <v>59349000</v>
          </cell>
          <cell r="EZ6">
            <v>59349000</v>
          </cell>
          <cell r="FA6">
            <v>58643000</v>
          </cell>
          <cell r="FB6">
            <v>57796000</v>
          </cell>
          <cell r="FC6">
            <v>57796000</v>
          </cell>
          <cell r="FD6">
            <v>62501000</v>
          </cell>
          <cell r="FE6">
            <v>60948000</v>
          </cell>
          <cell r="FF6">
            <v>60948000</v>
          </cell>
          <cell r="FG6">
            <v>60242000</v>
          </cell>
          <cell r="FH6">
            <v>64100000</v>
          </cell>
          <cell r="FI6">
            <v>64100000</v>
          </cell>
          <cell r="FJ6">
            <v>64100000</v>
          </cell>
          <cell r="FK6">
            <v>62547000</v>
          </cell>
          <cell r="FL6">
            <v>62547000</v>
          </cell>
          <cell r="FM6">
            <v>61841000</v>
          </cell>
          <cell r="FN6">
            <v>60994000</v>
          </cell>
          <cell r="FO6">
            <v>60994000</v>
          </cell>
          <cell r="FP6">
            <v>60994000</v>
          </cell>
          <cell r="FQ6">
            <v>59441000</v>
          </cell>
          <cell r="FR6">
            <v>58735000</v>
          </cell>
          <cell r="FS6">
            <v>62735000</v>
          </cell>
          <cell r="FT6">
            <v>61888000</v>
          </cell>
          <cell r="FU6">
            <v>61888000</v>
          </cell>
          <cell r="FV6">
            <v>61888000</v>
          </cell>
          <cell r="FW6">
            <v>60335000</v>
          </cell>
          <cell r="FX6">
            <v>60335000</v>
          </cell>
          <cell r="FY6">
            <v>59629000</v>
          </cell>
          <cell r="FZ6">
            <v>58782000</v>
          </cell>
          <cell r="GA6">
            <v>58782000</v>
          </cell>
          <cell r="GB6">
            <v>62782000</v>
          </cell>
          <cell r="GC6">
            <v>61229000</v>
          </cell>
          <cell r="GD6">
            <v>61229000</v>
          </cell>
          <cell r="GE6">
            <v>60523000</v>
          </cell>
          <cell r="GF6">
            <v>63676000</v>
          </cell>
          <cell r="GG6">
            <v>63676000</v>
          </cell>
          <cell r="GH6">
            <v>63676000</v>
          </cell>
        </row>
        <row r="7">
          <cell r="CU7">
            <v>16875000</v>
          </cell>
          <cell r="CV7">
            <v>16875000</v>
          </cell>
          <cell r="CW7">
            <v>16875000</v>
          </cell>
          <cell r="CX7">
            <v>16875000</v>
          </cell>
          <cell r="CY7">
            <v>16875000</v>
          </cell>
          <cell r="CZ7">
            <v>16875000</v>
          </cell>
          <cell r="DA7">
            <v>16875000</v>
          </cell>
          <cell r="DB7">
            <v>16875000</v>
          </cell>
          <cell r="DC7">
            <v>33750000</v>
          </cell>
          <cell r="DD7">
            <v>33750000</v>
          </cell>
          <cell r="DE7">
            <v>33750000</v>
          </cell>
          <cell r="DF7">
            <v>33750000</v>
          </cell>
          <cell r="DG7">
            <v>33750000</v>
          </cell>
          <cell r="DH7">
            <v>33750000</v>
          </cell>
          <cell r="DI7">
            <v>33750000</v>
          </cell>
          <cell r="DJ7">
            <v>33750000</v>
          </cell>
          <cell r="DK7">
            <v>50625000</v>
          </cell>
          <cell r="DL7">
            <v>50625000</v>
          </cell>
          <cell r="DM7">
            <v>50625000</v>
          </cell>
          <cell r="DN7">
            <v>50625000</v>
          </cell>
          <cell r="DO7">
            <v>50625000</v>
          </cell>
          <cell r="DP7">
            <v>50625000</v>
          </cell>
          <cell r="DQ7">
            <v>50625000</v>
          </cell>
          <cell r="DR7">
            <v>50625000</v>
          </cell>
          <cell r="DS7">
            <v>67500000</v>
          </cell>
          <cell r="DT7">
            <v>67500000</v>
          </cell>
          <cell r="DU7">
            <v>67500000</v>
          </cell>
          <cell r="DV7">
            <v>67500000</v>
          </cell>
          <cell r="DW7">
            <v>67500000</v>
          </cell>
          <cell r="DX7">
            <v>67500000</v>
          </cell>
          <cell r="DY7">
            <v>67500000</v>
          </cell>
          <cell r="DZ7">
            <v>67500000</v>
          </cell>
          <cell r="EA7">
            <v>67500000</v>
          </cell>
          <cell r="EB7">
            <v>67500000</v>
          </cell>
          <cell r="EC7">
            <v>88425000</v>
          </cell>
          <cell r="ED7">
            <v>88425000</v>
          </cell>
          <cell r="EE7">
            <v>88425000</v>
          </cell>
          <cell r="EF7">
            <v>88425000</v>
          </cell>
          <cell r="EG7">
            <v>88425000</v>
          </cell>
          <cell r="EH7">
            <v>88425000</v>
          </cell>
          <cell r="EI7">
            <v>88425000</v>
          </cell>
          <cell r="EJ7">
            <v>88425000</v>
          </cell>
          <cell r="EK7">
            <v>88425000</v>
          </cell>
          <cell r="EL7">
            <v>88425000</v>
          </cell>
          <cell r="EM7">
            <v>109350000</v>
          </cell>
          <cell r="EN7">
            <v>109350000</v>
          </cell>
          <cell r="EO7">
            <v>109350000</v>
          </cell>
          <cell r="EP7">
            <v>109350000</v>
          </cell>
          <cell r="EQ7">
            <v>109350000</v>
          </cell>
          <cell r="ER7">
            <v>109350000</v>
          </cell>
          <cell r="ES7">
            <v>109350000</v>
          </cell>
          <cell r="ET7">
            <v>109350000</v>
          </cell>
          <cell r="EU7">
            <v>109350000</v>
          </cell>
          <cell r="EV7">
            <v>109350000</v>
          </cell>
          <cell r="EW7">
            <v>109350000</v>
          </cell>
          <cell r="EX7">
            <v>109350000</v>
          </cell>
          <cell r="EY7">
            <v>109350000</v>
          </cell>
          <cell r="EZ7">
            <v>109350000</v>
          </cell>
          <cell r="FA7">
            <v>109350000</v>
          </cell>
          <cell r="FB7">
            <v>109350000</v>
          </cell>
          <cell r="FC7">
            <v>109350000</v>
          </cell>
          <cell r="FD7">
            <v>109350000</v>
          </cell>
          <cell r="FE7">
            <v>109350000</v>
          </cell>
          <cell r="FF7">
            <v>119350000</v>
          </cell>
          <cell r="FG7">
            <v>119350000</v>
          </cell>
          <cell r="FH7">
            <v>119350000</v>
          </cell>
          <cell r="FI7">
            <v>117662500</v>
          </cell>
          <cell r="FJ7">
            <v>117662500</v>
          </cell>
          <cell r="FK7">
            <v>117662500</v>
          </cell>
          <cell r="FL7">
            <v>117662500</v>
          </cell>
          <cell r="FM7">
            <v>117662500</v>
          </cell>
          <cell r="FN7">
            <v>117662500</v>
          </cell>
          <cell r="FO7">
            <v>115975000</v>
          </cell>
          <cell r="FP7">
            <v>115975000</v>
          </cell>
          <cell r="FQ7">
            <v>114287500</v>
          </cell>
          <cell r="FR7">
            <v>114287500</v>
          </cell>
          <cell r="FS7">
            <v>114287500</v>
          </cell>
          <cell r="FT7">
            <v>114287500</v>
          </cell>
          <cell r="FU7">
            <v>112600000</v>
          </cell>
          <cell r="FV7">
            <v>112600000</v>
          </cell>
          <cell r="FW7">
            <v>130912500</v>
          </cell>
          <cell r="FX7">
            <v>130912500</v>
          </cell>
          <cell r="FY7">
            <v>129225000</v>
          </cell>
          <cell r="FZ7">
            <v>129225000</v>
          </cell>
          <cell r="GA7">
            <v>127537500</v>
          </cell>
          <cell r="GB7">
            <v>127537500</v>
          </cell>
          <cell r="GC7">
            <v>135850000</v>
          </cell>
          <cell r="GD7">
            <v>135850000</v>
          </cell>
          <cell r="GE7">
            <v>134162500</v>
          </cell>
          <cell r="GF7">
            <v>134162500</v>
          </cell>
          <cell r="GG7">
            <v>130787500</v>
          </cell>
          <cell r="GH7">
            <v>130787500</v>
          </cell>
        </row>
        <row r="8">
          <cell r="DF8">
            <v>20480000</v>
          </cell>
          <cell r="DG8">
            <v>20480000</v>
          </cell>
          <cell r="DH8">
            <v>20480000</v>
          </cell>
          <cell r="DI8">
            <v>20480000</v>
          </cell>
          <cell r="DJ8">
            <v>20480000</v>
          </cell>
          <cell r="DK8">
            <v>20480000</v>
          </cell>
          <cell r="DL8">
            <v>40960000</v>
          </cell>
          <cell r="DM8">
            <v>40960000</v>
          </cell>
          <cell r="DN8">
            <v>40960000</v>
          </cell>
          <cell r="DO8">
            <v>40960000</v>
          </cell>
          <cell r="DP8">
            <v>40960000</v>
          </cell>
          <cell r="DQ8">
            <v>55580000</v>
          </cell>
          <cell r="DR8">
            <v>55580000</v>
          </cell>
          <cell r="DS8">
            <v>55580000</v>
          </cell>
          <cell r="DT8">
            <v>55580000</v>
          </cell>
          <cell r="DU8">
            <v>55580000</v>
          </cell>
          <cell r="DV8">
            <v>55580000</v>
          </cell>
          <cell r="DW8">
            <v>55580000</v>
          </cell>
          <cell r="DX8">
            <v>70200000</v>
          </cell>
          <cell r="DY8">
            <v>70200000</v>
          </cell>
          <cell r="DZ8">
            <v>70200000</v>
          </cell>
          <cell r="EA8">
            <v>70200000</v>
          </cell>
          <cell r="EB8">
            <v>70200000</v>
          </cell>
          <cell r="EC8">
            <v>70200000</v>
          </cell>
          <cell r="ED8">
            <v>70200000</v>
          </cell>
          <cell r="EE8">
            <v>76050000</v>
          </cell>
          <cell r="EF8">
            <v>76050000</v>
          </cell>
          <cell r="EG8">
            <v>76050000</v>
          </cell>
          <cell r="EH8">
            <v>76050000</v>
          </cell>
          <cell r="EI8">
            <v>76050000</v>
          </cell>
          <cell r="EJ8">
            <v>81900000</v>
          </cell>
          <cell r="EK8">
            <v>81900000</v>
          </cell>
          <cell r="EL8">
            <v>81900000</v>
          </cell>
          <cell r="EM8">
            <v>81900000</v>
          </cell>
          <cell r="EN8">
            <v>81900000</v>
          </cell>
          <cell r="EO8">
            <v>81900000</v>
          </cell>
          <cell r="EP8">
            <v>81900000</v>
          </cell>
          <cell r="EQ8">
            <v>81900000</v>
          </cell>
          <cell r="ER8">
            <v>81900000</v>
          </cell>
          <cell r="ES8">
            <v>81900000</v>
          </cell>
          <cell r="ET8">
            <v>81900000</v>
          </cell>
          <cell r="EU8">
            <v>81900000</v>
          </cell>
          <cell r="EV8">
            <v>81900000</v>
          </cell>
          <cell r="EW8">
            <v>81900000</v>
          </cell>
          <cell r="EX8">
            <v>81900000</v>
          </cell>
          <cell r="EY8">
            <v>81900000</v>
          </cell>
          <cell r="EZ8">
            <v>81900000</v>
          </cell>
          <cell r="FA8">
            <v>81900000</v>
          </cell>
          <cell r="FB8">
            <v>81900000</v>
          </cell>
          <cell r="FC8">
            <v>81900000</v>
          </cell>
          <cell r="FD8">
            <v>81900000</v>
          </cell>
          <cell r="FE8">
            <v>81900000</v>
          </cell>
          <cell r="FF8">
            <v>81900000</v>
          </cell>
          <cell r="FG8">
            <v>81900000</v>
          </cell>
          <cell r="FH8">
            <v>89950000</v>
          </cell>
          <cell r="FI8">
            <v>89950000</v>
          </cell>
          <cell r="FJ8">
            <v>89950000</v>
          </cell>
          <cell r="FK8">
            <v>89950000</v>
          </cell>
          <cell r="FL8">
            <v>89950000</v>
          </cell>
          <cell r="FM8">
            <v>89950000</v>
          </cell>
          <cell r="FN8">
            <v>89950000</v>
          </cell>
          <cell r="FO8">
            <v>98000000</v>
          </cell>
          <cell r="FP8">
            <v>98000000</v>
          </cell>
          <cell r="FQ8">
            <v>98000000</v>
          </cell>
          <cell r="FR8">
            <v>98000000</v>
          </cell>
          <cell r="FS8">
            <v>98000000</v>
          </cell>
          <cell r="FT8">
            <v>95952000</v>
          </cell>
          <cell r="FU8">
            <v>95952000</v>
          </cell>
          <cell r="FV8">
            <v>95952000</v>
          </cell>
          <cell r="FW8">
            <v>95952000</v>
          </cell>
          <cell r="FX8">
            <v>95952000</v>
          </cell>
          <cell r="FY8">
            <v>95952000</v>
          </cell>
          <cell r="FZ8">
            <v>91856000</v>
          </cell>
          <cell r="GA8">
            <v>91856000</v>
          </cell>
          <cell r="GB8">
            <v>91856000</v>
          </cell>
          <cell r="GC8">
            <v>91856000</v>
          </cell>
          <cell r="GD8">
            <v>104726000</v>
          </cell>
          <cell r="GE8">
            <v>103264000</v>
          </cell>
          <cell r="GF8">
            <v>99168000</v>
          </cell>
          <cell r="GG8">
            <v>99168000</v>
          </cell>
          <cell r="GH8">
            <v>99168000</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4270000</v>
          </cell>
          <cell r="AW9">
            <v>4270000</v>
          </cell>
          <cell r="AX9">
            <v>4270000</v>
          </cell>
          <cell r="AY9">
            <v>4270000</v>
          </cell>
          <cell r="AZ9">
            <v>4270000</v>
          </cell>
          <cell r="BA9">
            <v>4270000</v>
          </cell>
          <cell r="BB9">
            <v>4270000</v>
          </cell>
          <cell r="BC9">
            <v>12810000</v>
          </cell>
          <cell r="BD9">
            <v>12810000</v>
          </cell>
          <cell r="BE9">
            <v>12810000</v>
          </cell>
          <cell r="BF9">
            <v>12810000</v>
          </cell>
          <cell r="BG9">
            <v>12810000</v>
          </cell>
          <cell r="BH9">
            <v>12810000</v>
          </cell>
          <cell r="BI9">
            <v>19210000</v>
          </cell>
          <cell r="BJ9">
            <v>19210000</v>
          </cell>
          <cell r="BK9">
            <v>19210000</v>
          </cell>
          <cell r="BL9">
            <v>19210000</v>
          </cell>
          <cell r="BM9">
            <v>19210000</v>
          </cell>
          <cell r="BN9">
            <v>19210000</v>
          </cell>
          <cell r="BO9">
            <v>19210000</v>
          </cell>
          <cell r="BP9">
            <v>19210000</v>
          </cell>
          <cell r="BQ9">
            <v>19210000</v>
          </cell>
          <cell r="BR9">
            <v>19210000</v>
          </cell>
          <cell r="BS9">
            <v>19210000</v>
          </cell>
          <cell r="BT9">
            <v>19210000</v>
          </cell>
          <cell r="BU9">
            <v>19210000</v>
          </cell>
          <cell r="BV9">
            <v>19210000</v>
          </cell>
          <cell r="BW9">
            <v>19210000</v>
          </cell>
          <cell r="BX9">
            <v>19210000</v>
          </cell>
          <cell r="BY9">
            <v>19210000</v>
          </cell>
          <cell r="BZ9">
            <v>19210000</v>
          </cell>
          <cell r="CA9">
            <v>19210000</v>
          </cell>
          <cell r="CB9">
            <v>19210000</v>
          </cell>
          <cell r="CC9">
            <v>19210000</v>
          </cell>
          <cell r="CD9">
            <v>19210000</v>
          </cell>
          <cell r="CE9">
            <v>19210000</v>
          </cell>
          <cell r="CF9">
            <v>19210000</v>
          </cell>
          <cell r="CG9">
            <v>19210000</v>
          </cell>
          <cell r="CH9">
            <v>19210000</v>
          </cell>
          <cell r="CI9">
            <v>19210000</v>
          </cell>
          <cell r="CJ9">
            <v>19210000</v>
          </cell>
          <cell r="CK9">
            <v>19210000</v>
          </cell>
          <cell r="CL9">
            <v>19210000</v>
          </cell>
          <cell r="CM9">
            <v>19210000</v>
          </cell>
          <cell r="CN9">
            <v>19210000</v>
          </cell>
          <cell r="CO9">
            <v>19210000</v>
          </cell>
          <cell r="CP9">
            <v>19210000</v>
          </cell>
          <cell r="CQ9">
            <v>19210000</v>
          </cell>
          <cell r="CR9">
            <v>19210000</v>
          </cell>
          <cell r="CS9">
            <v>19210000</v>
          </cell>
          <cell r="CT9">
            <v>19210000</v>
          </cell>
          <cell r="CU9">
            <v>19210000</v>
          </cell>
          <cell r="CV9">
            <v>19210000</v>
          </cell>
          <cell r="CW9">
            <v>19210000</v>
          </cell>
          <cell r="CX9">
            <v>19210000</v>
          </cell>
          <cell r="CY9">
            <v>19210000</v>
          </cell>
          <cell r="CZ9">
            <v>19210000</v>
          </cell>
          <cell r="DA9">
            <v>19210000</v>
          </cell>
          <cell r="DB9">
            <v>19210000</v>
          </cell>
          <cell r="DC9">
            <v>19210000</v>
          </cell>
          <cell r="DD9">
            <v>19210000</v>
          </cell>
          <cell r="DE9">
            <v>19210000</v>
          </cell>
          <cell r="DF9">
            <v>19210000</v>
          </cell>
          <cell r="DG9">
            <v>19210000</v>
          </cell>
          <cell r="DH9">
            <v>19210000</v>
          </cell>
          <cell r="DI9">
            <v>19210000</v>
          </cell>
          <cell r="DJ9">
            <v>18783000</v>
          </cell>
          <cell r="DK9">
            <v>18783000</v>
          </cell>
          <cell r="DL9">
            <v>18783000</v>
          </cell>
          <cell r="DM9">
            <v>18783000</v>
          </cell>
          <cell r="DN9">
            <v>18783000</v>
          </cell>
          <cell r="DO9">
            <v>18783000</v>
          </cell>
          <cell r="DP9">
            <v>18356000</v>
          </cell>
          <cell r="DQ9">
            <v>17502000</v>
          </cell>
          <cell r="DR9">
            <v>17502000</v>
          </cell>
          <cell r="DS9">
            <v>17502000</v>
          </cell>
          <cell r="DT9">
            <v>17502000</v>
          </cell>
          <cell r="DU9">
            <v>17502000</v>
          </cell>
          <cell r="DV9">
            <v>17075000</v>
          </cell>
          <cell r="DW9">
            <v>15581000</v>
          </cell>
          <cell r="DX9">
            <v>15581000</v>
          </cell>
          <cell r="DY9">
            <v>15581000</v>
          </cell>
          <cell r="DZ9">
            <v>15581000</v>
          </cell>
          <cell r="EA9">
            <v>15581000</v>
          </cell>
          <cell r="EB9">
            <v>15154000</v>
          </cell>
          <cell r="EC9">
            <v>13660000</v>
          </cell>
          <cell r="ED9">
            <v>13660000</v>
          </cell>
          <cell r="EE9">
            <v>13660000</v>
          </cell>
          <cell r="EF9">
            <v>13660000</v>
          </cell>
          <cell r="EG9">
            <v>13660000</v>
          </cell>
          <cell r="EH9">
            <v>13233000</v>
          </cell>
          <cell r="EI9">
            <v>11739000</v>
          </cell>
          <cell r="EJ9">
            <v>11739000</v>
          </cell>
          <cell r="EK9">
            <v>11739000</v>
          </cell>
          <cell r="EL9">
            <v>11739000</v>
          </cell>
          <cell r="EM9">
            <v>11739000</v>
          </cell>
          <cell r="EN9">
            <v>11312000</v>
          </cell>
          <cell r="EO9">
            <v>9818000</v>
          </cell>
          <cell r="EP9">
            <v>9818000</v>
          </cell>
          <cell r="EQ9">
            <v>9818000</v>
          </cell>
          <cell r="ER9">
            <v>9818000</v>
          </cell>
          <cell r="ES9">
            <v>9818000</v>
          </cell>
          <cell r="ET9">
            <v>9391000</v>
          </cell>
          <cell r="EU9">
            <v>7897000</v>
          </cell>
          <cell r="EV9">
            <v>7897000</v>
          </cell>
          <cell r="EW9">
            <v>7897000</v>
          </cell>
          <cell r="EX9">
            <v>7897000</v>
          </cell>
          <cell r="EY9">
            <v>7897000</v>
          </cell>
          <cell r="EZ9">
            <v>7470000</v>
          </cell>
          <cell r="FA9">
            <v>5976000</v>
          </cell>
          <cell r="FB9">
            <v>5976000</v>
          </cell>
          <cell r="FC9">
            <v>5976000</v>
          </cell>
          <cell r="FD9">
            <v>5976000</v>
          </cell>
          <cell r="FE9">
            <v>5976000</v>
          </cell>
          <cell r="FF9">
            <v>5549000</v>
          </cell>
          <cell r="FG9">
            <v>4055000</v>
          </cell>
          <cell r="FH9">
            <v>4055000</v>
          </cell>
          <cell r="FI9">
            <v>4055000</v>
          </cell>
          <cell r="FJ9">
            <v>4055000</v>
          </cell>
          <cell r="FK9">
            <v>4055000</v>
          </cell>
          <cell r="FL9">
            <v>3628000</v>
          </cell>
          <cell r="FM9">
            <v>2134000</v>
          </cell>
          <cell r="FN9">
            <v>2134000</v>
          </cell>
          <cell r="FO9">
            <v>2134000</v>
          </cell>
          <cell r="FP9">
            <v>2134000</v>
          </cell>
          <cell r="FQ9">
            <v>2134000</v>
          </cell>
          <cell r="FR9">
            <v>2134000</v>
          </cell>
          <cell r="FS9">
            <v>640000</v>
          </cell>
          <cell r="FT9">
            <v>640000</v>
          </cell>
          <cell r="FU9">
            <v>640000</v>
          </cell>
          <cell r="FV9">
            <v>640000</v>
          </cell>
          <cell r="FW9">
            <v>640000</v>
          </cell>
          <cell r="FX9">
            <v>640000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7825000</v>
          </cell>
          <cell r="BK10">
            <v>7825000</v>
          </cell>
          <cell r="BL10">
            <v>7825000</v>
          </cell>
          <cell r="BM10">
            <v>7825000</v>
          </cell>
          <cell r="BN10">
            <v>7825000</v>
          </cell>
          <cell r="BO10">
            <v>7825000</v>
          </cell>
          <cell r="BP10">
            <v>7825000</v>
          </cell>
          <cell r="BQ10">
            <v>7825000</v>
          </cell>
          <cell r="BR10">
            <v>15650000</v>
          </cell>
          <cell r="BS10">
            <v>15650000</v>
          </cell>
          <cell r="BT10">
            <v>15650000</v>
          </cell>
          <cell r="BU10">
            <v>15650000</v>
          </cell>
          <cell r="BV10">
            <v>15650000</v>
          </cell>
          <cell r="BW10">
            <v>15650000</v>
          </cell>
          <cell r="BX10">
            <v>24710000</v>
          </cell>
          <cell r="BY10">
            <v>24710000</v>
          </cell>
          <cell r="BZ10">
            <v>24710000</v>
          </cell>
          <cell r="CA10">
            <v>24710000</v>
          </cell>
          <cell r="CB10">
            <v>24710000</v>
          </cell>
          <cell r="CC10">
            <v>24710000</v>
          </cell>
          <cell r="CD10">
            <v>24710000</v>
          </cell>
          <cell r="CE10">
            <v>24710000</v>
          </cell>
          <cell r="CF10">
            <v>24710000</v>
          </cell>
          <cell r="CG10">
            <v>33770000</v>
          </cell>
          <cell r="CH10">
            <v>33770000</v>
          </cell>
          <cell r="CI10">
            <v>33770000</v>
          </cell>
          <cell r="CJ10">
            <v>33770000</v>
          </cell>
          <cell r="CK10">
            <v>33770000</v>
          </cell>
          <cell r="CL10">
            <v>42830000</v>
          </cell>
          <cell r="CM10">
            <v>42830000</v>
          </cell>
          <cell r="CN10">
            <v>42830000</v>
          </cell>
          <cell r="CO10">
            <v>42830000</v>
          </cell>
          <cell r="CP10">
            <v>42830000</v>
          </cell>
          <cell r="CQ10">
            <v>42830000</v>
          </cell>
          <cell r="CR10">
            <v>42830000</v>
          </cell>
          <cell r="CS10">
            <v>42830000</v>
          </cell>
          <cell r="CT10">
            <v>42830000</v>
          </cell>
          <cell r="CU10">
            <v>51890000</v>
          </cell>
          <cell r="CV10">
            <v>51890000</v>
          </cell>
          <cell r="CW10">
            <v>51890000</v>
          </cell>
          <cell r="CX10">
            <v>51890000</v>
          </cell>
          <cell r="CY10">
            <v>51890000</v>
          </cell>
          <cell r="CZ10">
            <v>51890000</v>
          </cell>
          <cell r="DA10">
            <v>51890000</v>
          </cell>
          <cell r="DB10">
            <v>56420000</v>
          </cell>
          <cell r="DC10">
            <v>56420000</v>
          </cell>
          <cell r="DD10">
            <v>56420000</v>
          </cell>
          <cell r="DE10">
            <v>56420000</v>
          </cell>
          <cell r="DF10">
            <v>56420000</v>
          </cell>
          <cell r="DG10">
            <v>56420000</v>
          </cell>
          <cell r="DH10">
            <v>56420000</v>
          </cell>
          <cell r="DI10">
            <v>56420000</v>
          </cell>
          <cell r="DJ10">
            <v>56420000</v>
          </cell>
          <cell r="DK10">
            <v>56420000</v>
          </cell>
          <cell r="DL10">
            <v>60950000</v>
          </cell>
          <cell r="DM10">
            <v>60950000</v>
          </cell>
          <cell r="DN10">
            <v>60950000</v>
          </cell>
          <cell r="DO10">
            <v>60950000</v>
          </cell>
          <cell r="DP10">
            <v>60950000</v>
          </cell>
          <cell r="DQ10">
            <v>60950000</v>
          </cell>
          <cell r="DR10">
            <v>60950000</v>
          </cell>
          <cell r="DS10">
            <v>60950000</v>
          </cell>
          <cell r="DT10">
            <v>60950000</v>
          </cell>
          <cell r="DU10">
            <v>60950000</v>
          </cell>
          <cell r="DV10">
            <v>60950000</v>
          </cell>
          <cell r="DW10">
            <v>60950000</v>
          </cell>
          <cell r="DX10">
            <v>60167500</v>
          </cell>
          <cell r="DY10">
            <v>60167500</v>
          </cell>
          <cell r="DZ10">
            <v>60167500</v>
          </cell>
          <cell r="EA10">
            <v>60167500</v>
          </cell>
          <cell r="EB10">
            <v>60167500</v>
          </cell>
          <cell r="EC10">
            <v>60167500</v>
          </cell>
          <cell r="ED10">
            <v>63009000</v>
          </cell>
          <cell r="EE10">
            <v>62226500</v>
          </cell>
          <cell r="EF10">
            <v>62226500</v>
          </cell>
          <cell r="EG10">
            <v>62226500</v>
          </cell>
          <cell r="EH10">
            <v>62226500</v>
          </cell>
          <cell r="EI10">
            <v>62226500</v>
          </cell>
          <cell r="EJ10">
            <v>61444000</v>
          </cell>
          <cell r="EK10">
            <v>60661500</v>
          </cell>
          <cell r="EL10">
            <v>63379500</v>
          </cell>
          <cell r="EM10">
            <v>63379500</v>
          </cell>
          <cell r="EN10">
            <v>63379500</v>
          </cell>
          <cell r="EO10">
            <v>63379500</v>
          </cell>
          <cell r="EP10">
            <v>62597000</v>
          </cell>
          <cell r="EQ10">
            <v>61814500</v>
          </cell>
          <cell r="ER10">
            <v>60908500</v>
          </cell>
          <cell r="ES10">
            <v>60908500</v>
          </cell>
          <cell r="ET10">
            <v>60908500</v>
          </cell>
          <cell r="EU10">
            <v>60002500</v>
          </cell>
          <cell r="EV10">
            <v>66020000</v>
          </cell>
          <cell r="EW10">
            <v>65237500</v>
          </cell>
          <cell r="EX10">
            <v>64331500</v>
          </cell>
          <cell r="EY10">
            <v>64331500</v>
          </cell>
          <cell r="EZ10">
            <v>63425500</v>
          </cell>
          <cell r="FA10">
            <v>62519500</v>
          </cell>
          <cell r="FB10">
            <v>65777000</v>
          </cell>
          <cell r="FC10">
            <v>64994500</v>
          </cell>
          <cell r="FD10">
            <v>64088500</v>
          </cell>
          <cell r="FE10">
            <v>64088500</v>
          </cell>
          <cell r="FF10">
            <v>63182500</v>
          </cell>
          <cell r="FG10">
            <v>62276500</v>
          </cell>
          <cell r="FH10">
            <v>61494000</v>
          </cell>
          <cell r="FI10">
            <v>59805500</v>
          </cell>
          <cell r="FJ10">
            <v>58899500</v>
          </cell>
          <cell r="FK10">
            <v>58899500</v>
          </cell>
          <cell r="FL10">
            <v>62033500</v>
          </cell>
          <cell r="FM10">
            <v>61127500</v>
          </cell>
          <cell r="FN10">
            <v>60345000</v>
          </cell>
          <cell r="FO10">
            <v>58656500</v>
          </cell>
          <cell r="FP10">
            <v>57297500</v>
          </cell>
          <cell r="FQ10">
            <v>57297500</v>
          </cell>
          <cell r="FR10">
            <v>56391500</v>
          </cell>
          <cell r="FS10">
            <v>55485500</v>
          </cell>
          <cell r="FT10">
            <v>58743000</v>
          </cell>
          <cell r="FU10">
            <v>57054500</v>
          </cell>
          <cell r="FV10">
            <v>55695500</v>
          </cell>
          <cell r="FW10">
            <v>55695500</v>
          </cell>
          <cell r="FX10">
            <v>54789500</v>
          </cell>
          <cell r="FY10">
            <v>53883500</v>
          </cell>
          <cell r="FZ10">
            <v>52648000</v>
          </cell>
          <cell r="GA10">
            <v>50959500</v>
          </cell>
          <cell r="GB10">
            <v>49600500</v>
          </cell>
          <cell r="GC10">
            <v>53640500</v>
          </cell>
          <cell r="GD10">
            <v>53370512</v>
          </cell>
          <cell r="GE10">
            <v>51828500</v>
          </cell>
          <cell r="GF10">
            <v>51375500</v>
          </cell>
          <cell r="GG10">
            <v>49687000</v>
          </cell>
          <cell r="GH10">
            <v>51018000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8840000</v>
          </cell>
          <cell r="BN11">
            <v>8840000</v>
          </cell>
          <cell r="BO11">
            <v>8840000</v>
          </cell>
          <cell r="BP11">
            <v>8840000</v>
          </cell>
          <cell r="BQ11">
            <v>8840000</v>
          </cell>
          <cell r="BR11">
            <v>8840000</v>
          </cell>
          <cell r="BS11">
            <v>8840000</v>
          </cell>
          <cell r="BT11">
            <v>8840000</v>
          </cell>
          <cell r="BU11">
            <v>8840000</v>
          </cell>
          <cell r="BV11">
            <v>8840000</v>
          </cell>
          <cell r="BW11">
            <v>8840000</v>
          </cell>
          <cell r="BX11">
            <v>17680000</v>
          </cell>
          <cell r="BY11">
            <v>17680000</v>
          </cell>
          <cell r="BZ11">
            <v>17680000</v>
          </cell>
          <cell r="CA11">
            <v>17680000</v>
          </cell>
          <cell r="CB11">
            <v>17680000</v>
          </cell>
          <cell r="CC11">
            <v>17680000</v>
          </cell>
          <cell r="CD11">
            <v>17680000</v>
          </cell>
          <cell r="CE11">
            <v>26520000</v>
          </cell>
          <cell r="CF11">
            <v>26520000</v>
          </cell>
          <cell r="CG11">
            <v>26520000</v>
          </cell>
          <cell r="CH11">
            <v>26520000</v>
          </cell>
          <cell r="CI11">
            <v>26520000</v>
          </cell>
          <cell r="CJ11">
            <v>26520000</v>
          </cell>
          <cell r="CK11">
            <v>26520000</v>
          </cell>
          <cell r="CL11">
            <v>26520000</v>
          </cell>
          <cell r="CM11">
            <v>35360000</v>
          </cell>
          <cell r="CN11">
            <v>35360000</v>
          </cell>
          <cell r="CO11">
            <v>35360000</v>
          </cell>
          <cell r="CP11">
            <v>35360000</v>
          </cell>
          <cell r="CQ11">
            <v>35360000</v>
          </cell>
          <cell r="CR11">
            <v>35360000</v>
          </cell>
          <cell r="CS11">
            <v>44200000</v>
          </cell>
          <cell r="CT11">
            <v>44200000</v>
          </cell>
          <cell r="CU11">
            <v>44200000</v>
          </cell>
          <cell r="CV11">
            <v>44200000</v>
          </cell>
          <cell r="CW11">
            <v>44200000</v>
          </cell>
          <cell r="CX11">
            <v>44200000</v>
          </cell>
          <cell r="CY11">
            <v>50830000</v>
          </cell>
          <cell r="CZ11">
            <v>50830000</v>
          </cell>
          <cell r="DA11">
            <v>50830000</v>
          </cell>
          <cell r="DB11">
            <v>50830000</v>
          </cell>
          <cell r="DC11">
            <v>50830000</v>
          </cell>
          <cell r="DD11">
            <v>50830000</v>
          </cell>
          <cell r="DE11">
            <v>50830000</v>
          </cell>
          <cell r="DF11">
            <v>50830000</v>
          </cell>
          <cell r="DG11">
            <v>57460000</v>
          </cell>
          <cell r="DH11">
            <v>57460000</v>
          </cell>
          <cell r="DI11">
            <v>57460000</v>
          </cell>
          <cell r="DJ11">
            <v>57460000</v>
          </cell>
          <cell r="DK11">
            <v>57460000</v>
          </cell>
          <cell r="DL11">
            <v>57460000</v>
          </cell>
          <cell r="DM11">
            <v>57460000</v>
          </cell>
          <cell r="DN11">
            <v>64090000</v>
          </cell>
          <cell r="DO11">
            <v>64090000</v>
          </cell>
          <cell r="DP11">
            <v>64090000</v>
          </cell>
          <cell r="DQ11">
            <v>64090000</v>
          </cell>
          <cell r="DR11">
            <v>64090000</v>
          </cell>
          <cell r="DS11">
            <v>64090000</v>
          </cell>
          <cell r="DT11">
            <v>64090000</v>
          </cell>
          <cell r="DU11">
            <v>64090000</v>
          </cell>
          <cell r="DV11">
            <v>70720000</v>
          </cell>
          <cell r="DW11">
            <v>70720000</v>
          </cell>
          <cell r="DX11">
            <v>70720000</v>
          </cell>
          <cell r="DY11">
            <v>70720000</v>
          </cell>
          <cell r="DZ11">
            <v>77350000</v>
          </cell>
          <cell r="EA11">
            <v>76466000</v>
          </cell>
          <cell r="EB11">
            <v>76466000</v>
          </cell>
          <cell r="EC11">
            <v>76466000</v>
          </cell>
          <cell r="ED11">
            <v>76466000</v>
          </cell>
          <cell r="EE11">
            <v>76466000</v>
          </cell>
          <cell r="EF11">
            <v>76466000</v>
          </cell>
          <cell r="EG11">
            <v>75582000</v>
          </cell>
          <cell r="EH11">
            <v>82212000</v>
          </cell>
          <cell r="EI11">
            <v>82212000</v>
          </cell>
          <cell r="EJ11">
            <v>82212000</v>
          </cell>
          <cell r="EK11">
            <v>82212000</v>
          </cell>
          <cell r="EL11">
            <v>86918000</v>
          </cell>
          <cell r="EM11">
            <v>86034000</v>
          </cell>
          <cell r="EN11">
            <v>86034000</v>
          </cell>
          <cell r="EO11">
            <v>86034000</v>
          </cell>
          <cell r="EP11">
            <v>86034000</v>
          </cell>
          <cell r="EQ11">
            <v>86034000</v>
          </cell>
          <cell r="ER11">
            <v>85150000</v>
          </cell>
          <cell r="ES11">
            <v>83382000</v>
          </cell>
          <cell r="ET11">
            <v>83382000</v>
          </cell>
          <cell r="EU11">
            <v>83382000</v>
          </cell>
          <cell r="EV11">
            <v>88972000</v>
          </cell>
          <cell r="EW11">
            <v>88972000</v>
          </cell>
          <cell r="EX11">
            <v>88088000</v>
          </cell>
          <cell r="EY11">
            <v>86320000</v>
          </cell>
          <cell r="EZ11">
            <v>86320000</v>
          </cell>
          <cell r="FA11">
            <v>85436000</v>
          </cell>
          <cell r="FB11">
            <v>91026000</v>
          </cell>
          <cell r="FC11">
            <v>91026000</v>
          </cell>
          <cell r="FD11">
            <v>90142000</v>
          </cell>
          <cell r="FE11">
            <v>88374000</v>
          </cell>
          <cell r="FF11">
            <v>88374000</v>
          </cell>
          <cell r="FG11">
            <v>86606000</v>
          </cell>
          <cell r="FH11">
            <v>92196000</v>
          </cell>
          <cell r="FI11">
            <v>92196000</v>
          </cell>
          <cell r="FJ11">
            <v>91312000</v>
          </cell>
          <cell r="FK11">
            <v>89544000</v>
          </cell>
          <cell r="FL11">
            <v>89544000</v>
          </cell>
          <cell r="FM11">
            <v>92703000</v>
          </cell>
          <cell r="FN11">
            <v>92703000</v>
          </cell>
          <cell r="FO11">
            <v>92703000</v>
          </cell>
          <cell r="FP11">
            <v>91819000</v>
          </cell>
          <cell r="FQ11">
            <v>95641000</v>
          </cell>
          <cell r="FR11">
            <v>95641000</v>
          </cell>
          <cell r="FS11">
            <v>93210000</v>
          </cell>
          <cell r="FT11">
            <v>93210000</v>
          </cell>
          <cell r="FU11">
            <v>92547000</v>
          </cell>
          <cell r="FV11">
            <v>91663000</v>
          </cell>
          <cell r="FW11">
            <v>89895000</v>
          </cell>
          <cell r="FX11">
            <v>95475000</v>
          </cell>
          <cell r="FY11">
            <v>93044000</v>
          </cell>
          <cell r="FZ11">
            <v>93044000</v>
          </cell>
          <cell r="GA11">
            <v>92381000</v>
          </cell>
          <cell r="GB11">
            <v>90834000</v>
          </cell>
          <cell r="GC11">
            <v>89066000</v>
          </cell>
          <cell r="GD11">
            <v>89066000</v>
          </cell>
          <cell r="GE11">
            <v>90075000</v>
          </cell>
          <cell r="GF11">
            <v>90075000</v>
          </cell>
          <cell r="GG11">
            <v>89412000</v>
          </cell>
          <cell r="GH11">
            <v>87865000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43125000</v>
          </cell>
          <cell r="AH12">
            <v>43125000</v>
          </cell>
          <cell r="AI12">
            <v>43125000</v>
          </cell>
          <cell r="AJ12">
            <v>43125000</v>
          </cell>
          <cell r="AK12">
            <v>43125000</v>
          </cell>
          <cell r="AL12">
            <v>43125000</v>
          </cell>
          <cell r="AM12">
            <v>43125000</v>
          </cell>
          <cell r="AN12">
            <v>43125000</v>
          </cell>
          <cell r="AO12">
            <v>43125000</v>
          </cell>
          <cell r="AP12">
            <v>143750000</v>
          </cell>
          <cell r="AQ12">
            <v>143750000</v>
          </cell>
          <cell r="AR12">
            <v>143750000</v>
          </cell>
          <cell r="AS12">
            <v>143750000</v>
          </cell>
          <cell r="AT12">
            <v>143750000</v>
          </cell>
          <cell r="AU12">
            <v>230000000</v>
          </cell>
          <cell r="AV12">
            <v>230000000</v>
          </cell>
          <cell r="AW12">
            <v>230000000</v>
          </cell>
          <cell r="AX12">
            <v>230000000</v>
          </cell>
          <cell r="AY12">
            <v>230000000</v>
          </cell>
          <cell r="AZ12">
            <v>230000000</v>
          </cell>
          <cell r="BA12">
            <v>230000000</v>
          </cell>
          <cell r="BB12">
            <v>287500000</v>
          </cell>
          <cell r="BC12">
            <v>287500000</v>
          </cell>
          <cell r="BD12">
            <v>287500000</v>
          </cell>
          <cell r="BE12">
            <v>287500000</v>
          </cell>
          <cell r="BF12">
            <v>316250000</v>
          </cell>
          <cell r="BG12">
            <v>316250000</v>
          </cell>
          <cell r="BH12">
            <v>316250000</v>
          </cell>
          <cell r="BI12">
            <v>316250000</v>
          </cell>
          <cell r="BJ12">
            <v>316250000</v>
          </cell>
          <cell r="BK12">
            <v>316250000</v>
          </cell>
          <cell r="BL12">
            <v>345000000</v>
          </cell>
          <cell r="BM12">
            <v>345000000</v>
          </cell>
          <cell r="BN12">
            <v>345000000</v>
          </cell>
          <cell r="BO12">
            <v>345000000</v>
          </cell>
          <cell r="BP12">
            <v>345000000</v>
          </cell>
          <cell r="BQ12">
            <v>345000000</v>
          </cell>
          <cell r="BR12">
            <v>345000000</v>
          </cell>
          <cell r="BS12">
            <v>345000000</v>
          </cell>
          <cell r="BT12">
            <v>345000000</v>
          </cell>
          <cell r="BU12">
            <v>345000000</v>
          </cell>
          <cell r="BV12">
            <v>345000000</v>
          </cell>
          <cell r="BW12">
            <v>345000000</v>
          </cell>
          <cell r="BX12">
            <v>345000000</v>
          </cell>
          <cell r="BY12">
            <v>345000000</v>
          </cell>
          <cell r="BZ12">
            <v>345000000</v>
          </cell>
          <cell r="CA12">
            <v>345000000</v>
          </cell>
          <cell r="CB12">
            <v>345000000</v>
          </cell>
          <cell r="CC12">
            <v>345000000</v>
          </cell>
          <cell r="CD12">
            <v>345000000</v>
          </cell>
          <cell r="CE12">
            <v>345000000</v>
          </cell>
          <cell r="CF12">
            <v>345000000</v>
          </cell>
          <cell r="CG12">
            <v>345000000</v>
          </cell>
          <cell r="CH12">
            <v>345000000</v>
          </cell>
          <cell r="CI12">
            <v>345000000</v>
          </cell>
          <cell r="CJ12">
            <v>345000000</v>
          </cell>
          <cell r="CK12">
            <v>345000000</v>
          </cell>
          <cell r="CL12">
            <v>345000000</v>
          </cell>
          <cell r="CM12">
            <v>345000000</v>
          </cell>
          <cell r="CN12">
            <v>345000000</v>
          </cell>
          <cell r="CO12">
            <v>345000000</v>
          </cell>
          <cell r="CP12">
            <v>345000000</v>
          </cell>
          <cell r="CQ12">
            <v>345000000</v>
          </cell>
          <cell r="CR12">
            <v>345000000</v>
          </cell>
          <cell r="CS12">
            <v>345000000</v>
          </cell>
          <cell r="CT12">
            <v>345000000</v>
          </cell>
          <cell r="CU12">
            <v>340687500</v>
          </cell>
          <cell r="CV12">
            <v>340687500</v>
          </cell>
          <cell r="CW12">
            <v>340687500</v>
          </cell>
          <cell r="CX12">
            <v>340687500</v>
          </cell>
          <cell r="CY12">
            <v>340687500</v>
          </cell>
          <cell r="CZ12">
            <v>340687500</v>
          </cell>
          <cell r="DA12">
            <v>336375000</v>
          </cell>
          <cell r="DB12">
            <v>336375000</v>
          </cell>
          <cell r="DC12">
            <v>336375000</v>
          </cell>
          <cell r="DD12">
            <v>326312500</v>
          </cell>
          <cell r="DE12">
            <v>326312500</v>
          </cell>
          <cell r="DF12">
            <v>326312500</v>
          </cell>
          <cell r="DG12">
            <v>322000000</v>
          </cell>
          <cell r="DH12">
            <v>322000000</v>
          </cell>
          <cell r="DI12">
            <v>313375000</v>
          </cell>
          <cell r="DJ12">
            <v>303312500</v>
          </cell>
          <cell r="DK12">
            <v>303312500</v>
          </cell>
          <cell r="DL12">
            <v>303312500</v>
          </cell>
          <cell r="DM12">
            <v>299000000</v>
          </cell>
          <cell r="DN12">
            <v>299000000</v>
          </cell>
          <cell r="DO12">
            <v>290375000</v>
          </cell>
          <cell r="DP12">
            <v>274562500</v>
          </cell>
          <cell r="DQ12">
            <v>274562500</v>
          </cell>
          <cell r="DR12">
            <v>274562500</v>
          </cell>
          <cell r="DS12">
            <v>270250000</v>
          </cell>
          <cell r="DT12">
            <v>267375000</v>
          </cell>
          <cell r="DU12">
            <v>258750000</v>
          </cell>
          <cell r="DV12">
            <v>242937500</v>
          </cell>
          <cell r="DW12">
            <v>242937500</v>
          </cell>
          <cell r="DX12">
            <v>242937500</v>
          </cell>
          <cell r="DY12">
            <v>238625000</v>
          </cell>
          <cell r="DZ12">
            <v>232875000</v>
          </cell>
          <cell r="EA12">
            <v>224250000</v>
          </cell>
          <cell r="EB12">
            <v>208437500</v>
          </cell>
          <cell r="EC12">
            <v>208437500</v>
          </cell>
          <cell r="ED12">
            <v>208437500</v>
          </cell>
          <cell r="EE12">
            <v>204125000</v>
          </cell>
          <cell r="EF12">
            <v>198375000</v>
          </cell>
          <cell r="EG12">
            <v>189750000</v>
          </cell>
          <cell r="EH12">
            <v>173937500</v>
          </cell>
          <cell r="EI12">
            <v>173937500</v>
          </cell>
          <cell r="EJ12">
            <v>173937500</v>
          </cell>
          <cell r="EK12">
            <v>169625000</v>
          </cell>
          <cell r="EL12">
            <v>163875000</v>
          </cell>
          <cell r="EM12">
            <v>155250000</v>
          </cell>
          <cell r="EN12">
            <v>139437500</v>
          </cell>
          <cell r="EO12">
            <v>139437500</v>
          </cell>
          <cell r="EP12">
            <v>139437500</v>
          </cell>
          <cell r="EQ12">
            <v>135125000</v>
          </cell>
          <cell r="ER12">
            <v>129375000</v>
          </cell>
          <cell r="ES12">
            <v>120750000</v>
          </cell>
          <cell r="ET12">
            <v>104937500</v>
          </cell>
          <cell r="EU12">
            <v>104937500</v>
          </cell>
          <cell r="EV12">
            <v>104937500</v>
          </cell>
          <cell r="EW12">
            <v>100625000</v>
          </cell>
          <cell r="EX12">
            <v>94875000</v>
          </cell>
          <cell r="EY12">
            <v>86250000</v>
          </cell>
          <cell r="EZ12">
            <v>70437500</v>
          </cell>
          <cell r="FA12">
            <v>70437500</v>
          </cell>
          <cell r="FB12">
            <v>70437500</v>
          </cell>
          <cell r="FC12">
            <v>70437500</v>
          </cell>
          <cell r="FD12">
            <v>64687500</v>
          </cell>
          <cell r="FE12">
            <v>56062500</v>
          </cell>
          <cell r="FF12">
            <v>40250000</v>
          </cell>
          <cell r="FG12">
            <v>40250000</v>
          </cell>
          <cell r="FH12">
            <v>40250000</v>
          </cell>
          <cell r="FI12">
            <v>40250000</v>
          </cell>
          <cell r="FJ12">
            <v>34500000</v>
          </cell>
          <cell r="FK12">
            <v>25875000</v>
          </cell>
          <cell r="FL12">
            <v>20125000</v>
          </cell>
          <cell r="FM12">
            <v>20125000</v>
          </cell>
          <cell r="FN12">
            <v>20125000</v>
          </cell>
          <cell r="FO12">
            <v>20125000</v>
          </cell>
          <cell r="FP12">
            <v>14375000</v>
          </cell>
          <cell r="FQ12">
            <v>14375000</v>
          </cell>
          <cell r="FR12">
            <v>8625000</v>
          </cell>
          <cell r="FS12">
            <v>8625000</v>
          </cell>
          <cell r="FT12">
            <v>8625000</v>
          </cell>
          <cell r="FU12">
            <v>8625000</v>
          </cell>
          <cell r="FV12">
            <v>2875000</v>
          </cell>
          <cell r="FW12">
            <v>2875000</v>
          </cell>
          <cell r="FX12">
            <v>2875000</v>
          </cell>
          <cell r="FY12">
            <v>2875000</v>
          </cell>
          <cell r="FZ12">
            <v>2875000</v>
          </cell>
          <cell r="GA12">
            <v>2875000</v>
          </cell>
          <cell r="GE12">
            <v>49500000</v>
          </cell>
          <cell r="GF12">
            <v>49500000</v>
          </cell>
          <cell r="GG12">
            <v>49500000</v>
          </cell>
          <cell r="GH12">
            <v>49500000</v>
          </cell>
        </row>
        <row r="13">
          <cell r="B13">
            <v>0</v>
          </cell>
          <cell r="C13">
            <v>0</v>
          </cell>
          <cell r="D13">
            <v>0</v>
          </cell>
          <cell r="E13">
            <v>0</v>
          </cell>
          <cell r="F13">
            <v>0</v>
          </cell>
          <cell r="G13">
            <v>0</v>
          </cell>
          <cell r="H13">
            <v>0</v>
          </cell>
          <cell r="I13">
            <v>22675000</v>
          </cell>
          <cell r="J13">
            <v>22675000</v>
          </cell>
          <cell r="K13">
            <v>22675000</v>
          </cell>
          <cell r="L13">
            <v>22675000</v>
          </cell>
          <cell r="M13">
            <v>22675000</v>
          </cell>
          <cell r="N13">
            <v>22675000</v>
          </cell>
          <cell r="O13">
            <v>22675000</v>
          </cell>
          <cell r="P13">
            <v>45350000</v>
          </cell>
          <cell r="Q13">
            <v>45350000</v>
          </cell>
          <cell r="R13">
            <v>45350000</v>
          </cell>
          <cell r="S13">
            <v>45350000</v>
          </cell>
          <cell r="T13">
            <v>45350000</v>
          </cell>
          <cell r="U13">
            <v>45350000</v>
          </cell>
          <cell r="V13">
            <v>45350000</v>
          </cell>
          <cell r="W13">
            <v>45350000</v>
          </cell>
          <cell r="X13">
            <v>45350000</v>
          </cell>
          <cell r="Y13">
            <v>68025000</v>
          </cell>
          <cell r="Z13">
            <v>68025000</v>
          </cell>
          <cell r="AA13">
            <v>68025000</v>
          </cell>
          <cell r="AB13">
            <v>68025000</v>
          </cell>
          <cell r="AC13">
            <v>68025000</v>
          </cell>
          <cell r="AD13">
            <v>68025000</v>
          </cell>
          <cell r="AE13">
            <v>68025000</v>
          </cell>
          <cell r="AF13">
            <v>68025000</v>
          </cell>
          <cell r="AG13">
            <v>68025000</v>
          </cell>
          <cell r="AH13">
            <v>68025000</v>
          </cell>
          <cell r="AI13">
            <v>90700000</v>
          </cell>
          <cell r="AJ13">
            <v>90700000</v>
          </cell>
          <cell r="AK13">
            <v>90700000</v>
          </cell>
          <cell r="AL13">
            <v>90700000</v>
          </cell>
          <cell r="AM13">
            <v>90700000</v>
          </cell>
          <cell r="AN13">
            <v>90700000</v>
          </cell>
          <cell r="AO13">
            <v>90700000</v>
          </cell>
          <cell r="AP13">
            <v>90700000</v>
          </cell>
          <cell r="AQ13">
            <v>90700000</v>
          </cell>
          <cell r="AR13">
            <v>113375000</v>
          </cell>
          <cell r="AS13">
            <v>113375000</v>
          </cell>
          <cell r="AT13">
            <v>113375000</v>
          </cell>
          <cell r="AU13">
            <v>113375000</v>
          </cell>
          <cell r="AV13">
            <v>113375000</v>
          </cell>
          <cell r="AW13">
            <v>113375000</v>
          </cell>
          <cell r="AX13">
            <v>113375000</v>
          </cell>
          <cell r="AY13">
            <v>113375000</v>
          </cell>
          <cell r="AZ13">
            <v>113375000</v>
          </cell>
          <cell r="BA13">
            <v>113375000</v>
          </cell>
          <cell r="BB13">
            <v>113375000</v>
          </cell>
          <cell r="BC13">
            <v>136050000</v>
          </cell>
          <cell r="BD13">
            <v>136050000</v>
          </cell>
          <cell r="BE13">
            <v>136050000</v>
          </cell>
          <cell r="BF13">
            <v>149655000</v>
          </cell>
          <cell r="BG13">
            <v>149655000</v>
          </cell>
          <cell r="BH13">
            <v>149655000</v>
          </cell>
          <cell r="BI13">
            <v>149655000</v>
          </cell>
          <cell r="BJ13">
            <v>149655000</v>
          </cell>
          <cell r="BK13">
            <v>149655000</v>
          </cell>
          <cell r="BL13">
            <v>149655000</v>
          </cell>
          <cell r="BM13">
            <v>149655000</v>
          </cell>
          <cell r="BN13">
            <v>149655000</v>
          </cell>
          <cell r="BO13">
            <v>149655000</v>
          </cell>
          <cell r="BP13">
            <v>149655000</v>
          </cell>
          <cell r="BQ13">
            <v>149655000</v>
          </cell>
          <cell r="BR13">
            <v>149655000</v>
          </cell>
          <cell r="BS13">
            <v>149655000</v>
          </cell>
          <cell r="BT13">
            <v>149655000</v>
          </cell>
          <cell r="BU13">
            <v>149655000</v>
          </cell>
          <cell r="BV13">
            <v>149655000</v>
          </cell>
          <cell r="BW13">
            <v>147387500</v>
          </cell>
          <cell r="BX13">
            <v>147387500</v>
          </cell>
          <cell r="BY13">
            <v>147387500</v>
          </cell>
          <cell r="BZ13">
            <v>160992500</v>
          </cell>
          <cell r="CA13">
            <v>160992500</v>
          </cell>
          <cell r="CB13">
            <v>160992500</v>
          </cell>
          <cell r="CC13">
            <v>158725000</v>
          </cell>
          <cell r="CD13">
            <v>156457500</v>
          </cell>
          <cell r="CE13">
            <v>156457500</v>
          </cell>
          <cell r="CF13">
            <v>156457500</v>
          </cell>
          <cell r="CG13">
            <v>173277500</v>
          </cell>
          <cell r="CH13">
            <v>173277500</v>
          </cell>
          <cell r="CI13">
            <v>171010000</v>
          </cell>
          <cell r="CJ13">
            <v>168742500</v>
          </cell>
          <cell r="CK13">
            <v>168742500</v>
          </cell>
          <cell r="CL13">
            <v>168742500</v>
          </cell>
          <cell r="CM13">
            <v>166475000</v>
          </cell>
          <cell r="CN13">
            <v>166475000</v>
          </cell>
          <cell r="CO13">
            <v>164207500</v>
          </cell>
          <cell r="CP13">
            <v>161940000</v>
          </cell>
          <cell r="CQ13">
            <v>161940000</v>
          </cell>
          <cell r="CR13">
            <v>161940000</v>
          </cell>
          <cell r="CS13">
            <v>176502500</v>
          </cell>
          <cell r="CT13">
            <v>176502500</v>
          </cell>
          <cell r="CU13">
            <v>174235000</v>
          </cell>
          <cell r="CV13">
            <v>171967500</v>
          </cell>
          <cell r="CW13">
            <v>187437000</v>
          </cell>
          <cell r="CX13">
            <v>186530000</v>
          </cell>
          <cell r="CY13">
            <v>184262500</v>
          </cell>
          <cell r="CZ13">
            <v>184262500</v>
          </cell>
          <cell r="DA13">
            <v>181995000</v>
          </cell>
          <cell r="DB13">
            <v>179727500</v>
          </cell>
          <cell r="DC13">
            <v>177460000</v>
          </cell>
          <cell r="DD13">
            <v>177460000</v>
          </cell>
          <cell r="DE13">
            <v>192022500</v>
          </cell>
          <cell r="DF13">
            <v>189755000</v>
          </cell>
          <cell r="DG13">
            <v>187487500</v>
          </cell>
          <cell r="DH13">
            <v>185220000</v>
          </cell>
          <cell r="DI13">
            <v>182952500</v>
          </cell>
          <cell r="DJ13">
            <v>182952500</v>
          </cell>
          <cell r="DK13">
            <v>180685000</v>
          </cell>
          <cell r="DL13">
            <v>178417500</v>
          </cell>
          <cell r="DM13">
            <v>176150000</v>
          </cell>
          <cell r="DN13">
            <v>190712500</v>
          </cell>
          <cell r="DO13">
            <v>188445000</v>
          </cell>
          <cell r="DP13">
            <v>188445000</v>
          </cell>
          <cell r="DQ13">
            <v>183910000</v>
          </cell>
          <cell r="DR13">
            <v>181642500</v>
          </cell>
          <cell r="DS13">
            <v>179375000</v>
          </cell>
          <cell r="DT13">
            <v>192567000</v>
          </cell>
          <cell r="DU13">
            <v>190299500</v>
          </cell>
          <cell r="DV13">
            <v>190299500</v>
          </cell>
          <cell r="DW13">
            <v>185764500</v>
          </cell>
          <cell r="DX13">
            <v>183497000</v>
          </cell>
          <cell r="DY13">
            <v>181229500</v>
          </cell>
          <cell r="DZ13">
            <v>177688991</v>
          </cell>
          <cell r="EA13">
            <v>192160500</v>
          </cell>
          <cell r="EB13">
            <v>192160500</v>
          </cell>
          <cell r="EC13">
            <v>187625500</v>
          </cell>
          <cell r="ED13">
            <v>185358000</v>
          </cell>
          <cell r="EE13">
            <v>185358000</v>
          </cell>
          <cell r="EF13">
            <v>181730000</v>
          </cell>
          <cell r="EG13">
            <v>179462500</v>
          </cell>
          <cell r="EH13">
            <v>179462500</v>
          </cell>
          <cell r="EI13">
            <v>193314040</v>
          </cell>
          <cell r="EJ13">
            <v>189486500</v>
          </cell>
          <cell r="EK13">
            <v>189486500</v>
          </cell>
          <cell r="EL13">
            <v>188126000</v>
          </cell>
          <cell r="EM13">
            <v>185858500</v>
          </cell>
          <cell r="EN13">
            <v>184498000</v>
          </cell>
          <cell r="EO13">
            <v>179963000</v>
          </cell>
          <cell r="EP13">
            <v>177695500</v>
          </cell>
          <cell r="EQ13">
            <v>188905500</v>
          </cell>
          <cell r="ER13">
            <v>187545000</v>
          </cell>
          <cell r="ES13">
            <v>185277500</v>
          </cell>
          <cell r="ET13">
            <v>183917000</v>
          </cell>
          <cell r="EU13">
            <v>179967500</v>
          </cell>
          <cell r="EV13">
            <v>177700000</v>
          </cell>
          <cell r="EW13">
            <v>177700000</v>
          </cell>
          <cell r="EX13">
            <v>176339500</v>
          </cell>
          <cell r="EY13">
            <v>174072000</v>
          </cell>
          <cell r="EZ13">
            <v>172711500</v>
          </cell>
          <cell r="FA13">
            <v>168762000</v>
          </cell>
          <cell r="FB13">
            <v>166494500</v>
          </cell>
          <cell r="FC13">
            <v>166494500</v>
          </cell>
          <cell r="FD13">
            <v>165134000</v>
          </cell>
          <cell r="FE13">
            <v>165134000</v>
          </cell>
          <cell r="FF13">
            <v>163773500</v>
          </cell>
          <cell r="FG13">
            <v>177141000</v>
          </cell>
          <cell r="FH13">
            <v>174873500</v>
          </cell>
          <cell r="FI13">
            <v>174873500</v>
          </cell>
          <cell r="FJ13">
            <v>173513000</v>
          </cell>
          <cell r="FK13">
            <v>171830000</v>
          </cell>
          <cell r="FL13">
            <v>170469500</v>
          </cell>
          <cell r="FM13">
            <v>164837000</v>
          </cell>
          <cell r="FN13">
            <v>164837000</v>
          </cell>
          <cell r="FO13">
            <v>164837000</v>
          </cell>
          <cell r="FP13">
            <v>163476500</v>
          </cell>
          <cell r="FQ13">
            <v>161793500</v>
          </cell>
          <cell r="FR13">
            <v>160433000</v>
          </cell>
          <cell r="FS13">
            <v>153117500</v>
          </cell>
          <cell r="FT13">
            <v>153117500</v>
          </cell>
          <cell r="FU13">
            <v>153117500</v>
          </cell>
          <cell r="FV13">
            <v>151757000</v>
          </cell>
          <cell r="FW13">
            <v>150074000</v>
          </cell>
          <cell r="FX13">
            <v>148713500</v>
          </cell>
          <cell r="FY13">
            <v>143665500</v>
          </cell>
          <cell r="FZ13">
            <v>143665500</v>
          </cell>
          <cell r="GA13">
            <v>143665500</v>
          </cell>
          <cell r="GB13">
            <v>141982500</v>
          </cell>
          <cell r="GC13">
            <v>140299500</v>
          </cell>
          <cell r="GD13">
            <v>138939000</v>
          </cell>
          <cell r="GE13">
            <v>133891000</v>
          </cell>
          <cell r="GF13">
            <v>133891000</v>
          </cell>
          <cell r="GG13">
            <v>133891000</v>
          </cell>
          <cell r="GH13">
            <v>130526000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8240000</v>
          </cell>
          <cell r="DY14">
            <v>8240000</v>
          </cell>
          <cell r="DZ14">
            <v>8240000</v>
          </cell>
          <cell r="EA14">
            <v>8240000</v>
          </cell>
          <cell r="EB14">
            <v>8240000</v>
          </cell>
          <cell r="EC14">
            <v>8240000</v>
          </cell>
          <cell r="ED14">
            <v>8240000</v>
          </cell>
          <cell r="EE14">
            <v>8240000</v>
          </cell>
          <cell r="EF14">
            <v>8240000</v>
          </cell>
          <cell r="EG14">
            <v>8240000</v>
          </cell>
          <cell r="EH14">
            <v>8240000</v>
          </cell>
          <cell r="EI14">
            <v>8240000</v>
          </cell>
          <cell r="EJ14">
            <v>16480000</v>
          </cell>
          <cell r="EK14">
            <v>16480000</v>
          </cell>
          <cell r="EL14">
            <v>16480000</v>
          </cell>
          <cell r="EM14">
            <v>16480000</v>
          </cell>
          <cell r="EN14">
            <v>16480000</v>
          </cell>
          <cell r="EO14">
            <v>16480000</v>
          </cell>
          <cell r="EP14">
            <v>16480000</v>
          </cell>
          <cell r="EQ14">
            <v>16480000</v>
          </cell>
          <cell r="ER14">
            <v>16480000</v>
          </cell>
          <cell r="ES14">
            <v>16480000</v>
          </cell>
          <cell r="ET14">
            <v>16480000</v>
          </cell>
          <cell r="EU14">
            <v>16480000</v>
          </cell>
          <cell r="EV14">
            <v>16480000</v>
          </cell>
          <cell r="EW14">
            <v>16480000</v>
          </cell>
          <cell r="EX14">
            <v>16480000</v>
          </cell>
          <cell r="EY14">
            <v>16480000</v>
          </cell>
          <cell r="EZ14">
            <v>16480000</v>
          </cell>
          <cell r="FA14">
            <v>16480000</v>
          </cell>
          <cell r="FB14">
            <v>24480000</v>
          </cell>
          <cell r="FC14">
            <v>24480000</v>
          </cell>
          <cell r="FD14">
            <v>24480000</v>
          </cell>
          <cell r="FE14">
            <v>24480000</v>
          </cell>
          <cell r="FF14">
            <v>24480000</v>
          </cell>
          <cell r="FG14">
            <v>24480000</v>
          </cell>
          <cell r="FH14">
            <v>24480000</v>
          </cell>
          <cell r="FI14">
            <v>24480000</v>
          </cell>
          <cell r="FJ14">
            <v>24480000</v>
          </cell>
          <cell r="FK14">
            <v>24480000</v>
          </cell>
          <cell r="FL14">
            <v>24480000</v>
          </cell>
          <cell r="FM14">
            <v>24480000</v>
          </cell>
          <cell r="FN14">
            <v>24480000</v>
          </cell>
          <cell r="FO14">
            <v>24480000</v>
          </cell>
          <cell r="FP14">
            <v>24480000</v>
          </cell>
          <cell r="FQ14">
            <v>24480000</v>
          </cell>
          <cell r="FR14">
            <v>24480000</v>
          </cell>
          <cell r="FS14">
            <v>24480000</v>
          </cell>
          <cell r="FT14">
            <v>24480000</v>
          </cell>
          <cell r="FU14">
            <v>24480000</v>
          </cell>
          <cell r="FV14">
            <v>24480000</v>
          </cell>
          <cell r="FW14">
            <v>24480000</v>
          </cell>
          <cell r="FX14">
            <v>24480000</v>
          </cell>
          <cell r="FY14">
            <v>24480000</v>
          </cell>
          <cell r="FZ14">
            <v>24480000</v>
          </cell>
          <cell r="GA14">
            <v>24480000</v>
          </cell>
          <cell r="GB14">
            <v>24480000</v>
          </cell>
          <cell r="GC14">
            <v>24480000</v>
          </cell>
          <cell r="GD14">
            <v>24480000</v>
          </cell>
          <cell r="GE14">
            <v>24480000</v>
          </cell>
          <cell r="GF14">
            <v>24480000</v>
          </cell>
          <cell r="GG14">
            <v>24480000</v>
          </cell>
          <cell r="GH14">
            <v>24480000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BX16">
            <v>59550000</v>
          </cell>
          <cell r="BY16">
            <v>59550000</v>
          </cell>
          <cell r="BZ16">
            <v>59550000</v>
          </cell>
          <cell r="CA16">
            <v>59550000</v>
          </cell>
          <cell r="CB16">
            <v>59550000</v>
          </cell>
          <cell r="CC16">
            <v>59550000</v>
          </cell>
          <cell r="CD16">
            <v>59550000</v>
          </cell>
          <cell r="CE16">
            <v>59550000</v>
          </cell>
          <cell r="CF16">
            <v>119100000</v>
          </cell>
          <cell r="CG16">
            <v>119100000</v>
          </cell>
          <cell r="CH16">
            <v>119100000</v>
          </cell>
          <cell r="CI16">
            <v>119100000</v>
          </cell>
          <cell r="CJ16">
            <v>119100000</v>
          </cell>
          <cell r="CK16">
            <v>119100000</v>
          </cell>
          <cell r="CL16">
            <v>178650000</v>
          </cell>
          <cell r="CM16">
            <v>178650000</v>
          </cell>
          <cell r="CN16">
            <v>178650000</v>
          </cell>
          <cell r="CO16">
            <v>178650000</v>
          </cell>
          <cell r="CP16">
            <v>178650000</v>
          </cell>
          <cell r="CQ16">
            <v>178650000</v>
          </cell>
          <cell r="CR16">
            <v>178650000</v>
          </cell>
          <cell r="CS16">
            <v>238200000</v>
          </cell>
          <cell r="CT16">
            <v>238200000</v>
          </cell>
          <cell r="CU16">
            <v>238200000</v>
          </cell>
          <cell r="CV16">
            <v>238200000</v>
          </cell>
          <cell r="CW16">
            <v>238200000</v>
          </cell>
          <cell r="CX16">
            <v>238200000</v>
          </cell>
          <cell r="CY16">
            <v>285840000</v>
          </cell>
          <cell r="CZ16">
            <v>285840000</v>
          </cell>
          <cell r="DA16">
            <v>285840000</v>
          </cell>
          <cell r="DB16">
            <v>285840000</v>
          </cell>
          <cell r="DC16">
            <v>285840000</v>
          </cell>
          <cell r="DD16">
            <v>333480000</v>
          </cell>
          <cell r="DE16">
            <v>333480000</v>
          </cell>
          <cell r="DF16">
            <v>333480000</v>
          </cell>
          <cell r="DG16">
            <v>333480000</v>
          </cell>
          <cell r="DH16">
            <v>333480000</v>
          </cell>
          <cell r="DI16">
            <v>333480000</v>
          </cell>
          <cell r="DJ16">
            <v>333480000</v>
          </cell>
          <cell r="DK16">
            <v>333480000</v>
          </cell>
          <cell r="DL16">
            <v>333480000</v>
          </cell>
          <cell r="DM16">
            <v>333480000</v>
          </cell>
          <cell r="DN16">
            <v>333480000</v>
          </cell>
          <cell r="DO16">
            <v>333480000</v>
          </cell>
          <cell r="DP16">
            <v>333480000</v>
          </cell>
          <cell r="DQ16">
            <v>333480000</v>
          </cell>
          <cell r="DR16">
            <v>333480000</v>
          </cell>
          <cell r="DS16">
            <v>333480000</v>
          </cell>
          <cell r="DT16">
            <v>416850000</v>
          </cell>
          <cell r="DU16">
            <v>416850000</v>
          </cell>
          <cell r="DV16">
            <v>416850000</v>
          </cell>
          <cell r="DW16">
            <v>416850000</v>
          </cell>
          <cell r="DX16">
            <v>416850000</v>
          </cell>
          <cell r="DY16">
            <v>416850000</v>
          </cell>
          <cell r="DZ16">
            <v>416850000</v>
          </cell>
          <cell r="EA16">
            <v>416850000</v>
          </cell>
          <cell r="EB16">
            <v>416850000</v>
          </cell>
          <cell r="EC16">
            <v>457344000</v>
          </cell>
          <cell r="ED16">
            <v>457344000</v>
          </cell>
          <cell r="EE16">
            <v>457344000</v>
          </cell>
          <cell r="EF16">
            <v>457344000</v>
          </cell>
          <cell r="EG16">
            <v>457344000</v>
          </cell>
          <cell r="EH16">
            <v>457344000</v>
          </cell>
          <cell r="EI16">
            <v>457344000</v>
          </cell>
          <cell r="EJ16">
            <v>457344000</v>
          </cell>
          <cell r="EK16">
            <v>457344000</v>
          </cell>
          <cell r="EL16">
            <v>451389000</v>
          </cell>
          <cell r="EM16">
            <v>451389000</v>
          </cell>
          <cell r="EN16">
            <v>451389000</v>
          </cell>
          <cell r="EO16">
            <v>451389000</v>
          </cell>
          <cell r="EP16">
            <v>451389000</v>
          </cell>
          <cell r="EQ16">
            <v>451389000</v>
          </cell>
          <cell r="ER16">
            <v>445434000</v>
          </cell>
          <cell r="ES16">
            <v>445434000</v>
          </cell>
          <cell r="ET16">
            <v>439479000</v>
          </cell>
          <cell r="EU16">
            <v>439479000</v>
          </cell>
          <cell r="EV16">
            <v>439479000</v>
          </cell>
          <cell r="EW16">
            <v>439479000</v>
          </cell>
          <cell r="EX16">
            <v>433524000</v>
          </cell>
          <cell r="EY16">
            <v>433524000</v>
          </cell>
          <cell r="EZ16">
            <v>421614000</v>
          </cell>
          <cell r="FA16">
            <v>421614000</v>
          </cell>
          <cell r="FB16">
            <v>421614000</v>
          </cell>
          <cell r="FC16">
            <v>421614000</v>
          </cell>
          <cell r="FD16">
            <v>415659000</v>
          </cell>
          <cell r="FE16">
            <v>415659000</v>
          </cell>
          <cell r="FF16">
            <v>403749000</v>
          </cell>
          <cell r="FG16">
            <v>397794000</v>
          </cell>
          <cell r="FH16">
            <v>397794000</v>
          </cell>
          <cell r="FI16">
            <v>397794000</v>
          </cell>
          <cell r="FJ16">
            <v>391839000</v>
          </cell>
          <cell r="FK16">
            <v>391839000</v>
          </cell>
          <cell r="FL16">
            <v>379929000</v>
          </cell>
          <cell r="FM16">
            <v>369210000</v>
          </cell>
          <cell r="FN16">
            <v>369210000</v>
          </cell>
          <cell r="FO16">
            <v>369210000</v>
          </cell>
          <cell r="FP16">
            <v>363255000</v>
          </cell>
          <cell r="FQ16">
            <v>421795000</v>
          </cell>
          <cell r="FR16">
            <v>405121000</v>
          </cell>
          <cell r="FS16">
            <v>394402000</v>
          </cell>
          <cell r="FT16">
            <v>394402000</v>
          </cell>
          <cell r="FU16">
            <v>394402000</v>
          </cell>
          <cell r="FV16">
            <v>388447000</v>
          </cell>
          <cell r="FW16">
            <v>388447000</v>
          </cell>
          <cell r="FX16">
            <v>371773000</v>
          </cell>
          <cell r="FY16">
            <v>361054000</v>
          </cell>
          <cell r="FZ16">
            <v>361054000</v>
          </cell>
          <cell r="GA16">
            <v>361054000</v>
          </cell>
          <cell r="GB16">
            <v>355099000</v>
          </cell>
          <cell r="GC16">
            <v>355099000</v>
          </cell>
          <cell r="GD16">
            <v>344380000</v>
          </cell>
          <cell r="GE16">
            <v>327706000</v>
          </cell>
          <cell r="GF16">
            <v>327706000</v>
          </cell>
          <cell r="GG16">
            <v>327706000</v>
          </cell>
          <cell r="GH16">
            <v>313414000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DM17">
            <v>27020000</v>
          </cell>
          <cell r="DN17">
            <v>27020000</v>
          </cell>
          <cell r="DO17">
            <v>27020000</v>
          </cell>
          <cell r="DP17">
            <v>27020000</v>
          </cell>
          <cell r="DQ17">
            <v>27020000</v>
          </cell>
          <cell r="DR17">
            <v>27020000</v>
          </cell>
          <cell r="DS17">
            <v>27020000</v>
          </cell>
          <cell r="DT17">
            <v>27020000</v>
          </cell>
          <cell r="DU17">
            <v>54040000</v>
          </cell>
          <cell r="DV17">
            <v>54040000</v>
          </cell>
          <cell r="DW17">
            <v>54040000</v>
          </cell>
          <cell r="DX17">
            <v>54040000</v>
          </cell>
          <cell r="DY17">
            <v>54040000</v>
          </cell>
          <cell r="DZ17">
            <v>54040000</v>
          </cell>
          <cell r="EA17">
            <v>81060000</v>
          </cell>
          <cell r="EB17">
            <v>81060000</v>
          </cell>
          <cell r="EC17">
            <v>81060000</v>
          </cell>
          <cell r="ED17">
            <v>81060000</v>
          </cell>
          <cell r="EE17">
            <v>81060000</v>
          </cell>
          <cell r="EF17">
            <v>81060000</v>
          </cell>
          <cell r="EG17">
            <v>108080000</v>
          </cell>
          <cell r="EH17">
            <v>108080000</v>
          </cell>
          <cell r="EI17">
            <v>108080000</v>
          </cell>
          <cell r="EJ17">
            <v>108080000</v>
          </cell>
          <cell r="EK17">
            <v>108080000</v>
          </cell>
          <cell r="EL17">
            <v>126090000</v>
          </cell>
          <cell r="EM17">
            <v>126090000</v>
          </cell>
          <cell r="EN17">
            <v>126090000</v>
          </cell>
          <cell r="EO17">
            <v>126090000</v>
          </cell>
          <cell r="EP17">
            <v>126090000</v>
          </cell>
          <cell r="EQ17">
            <v>126090000</v>
          </cell>
          <cell r="ER17">
            <v>126090000</v>
          </cell>
          <cell r="ES17">
            <v>126090000</v>
          </cell>
          <cell r="ET17">
            <v>126090000</v>
          </cell>
          <cell r="EU17">
            <v>144100000</v>
          </cell>
          <cell r="EV17">
            <v>144100000</v>
          </cell>
          <cell r="EW17">
            <v>144100000</v>
          </cell>
          <cell r="EX17">
            <v>144100000</v>
          </cell>
          <cell r="EY17">
            <v>162120000</v>
          </cell>
          <cell r="EZ17">
            <v>162120000</v>
          </cell>
          <cell r="FA17">
            <v>178040000</v>
          </cell>
          <cell r="FB17">
            <v>178040000</v>
          </cell>
          <cell r="FC17">
            <v>178040000</v>
          </cell>
          <cell r="FD17">
            <v>178040000</v>
          </cell>
          <cell r="FE17">
            <v>178040000</v>
          </cell>
          <cell r="FF17">
            <v>178040000</v>
          </cell>
          <cell r="FG17">
            <v>178040000</v>
          </cell>
          <cell r="FH17">
            <v>193960000</v>
          </cell>
          <cell r="FI17">
            <v>193960000</v>
          </cell>
          <cell r="FJ17">
            <v>193960000</v>
          </cell>
          <cell r="FK17">
            <v>193960000</v>
          </cell>
          <cell r="FL17">
            <v>193960000</v>
          </cell>
          <cell r="FM17">
            <v>193960000</v>
          </cell>
          <cell r="FN17">
            <v>193960000</v>
          </cell>
          <cell r="FO17">
            <v>209880000</v>
          </cell>
          <cell r="FP17">
            <v>209880000</v>
          </cell>
          <cell r="FQ17">
            <v>209880000</v>
          </cell>
          <cell r="FR17">
            <v>209880000</v>
          </cell>
          <cell r="FS17">
            <v>209880000</v>
          </cell>
          <cell r="FT17">
            <v>209880000</v>
          </cell>
          <cell r="FU17">
            <v>209880000</v>
          </cell>
          <cell r="FV17">
            <v>225800000</v>
          </cell>
          <cell r="FW17">
            <v>225800000</v>
          </cell>
          <cell r="FX17">
            <v>225800000</v>
          </cell>
          <cell r="FY17">
            <v>225800000</v>
          </cell>
          <cell r="FZ17">
            <v>225800000</v>
          </cell>
          <cell r="GA17">
            <v>223098000</v>
          </cell>
          <cell r="GB17">
            <v>223098000</v>
          </cell>
          <cell r="GC17">
            <v>223098000</v>
          </cell>
          <cell r="GD17">
            <v>223098000</v>
          </cell>
          <cell r="GE17">
            <v>223098000</v>
          </cell>
          <cell r="GF17">
            <v>223098000</v>
          </cell>
          <cell r="GG17">
            <v>220409828</v>
          </cell>
          <cell r="GH17">
            <v>220396000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420000000</v>
          </cell>
          <cell r="FT18">
            <v>420000000</v>
          </cell>
          <cell r="FU18">
            <v>420000000</v>
          </cell>
          <cell r="FV18">
            <v>420000000</v>
          </cell>
          <cell r="FW18">
            <v>420000000</v>
          </cell>
          <cell r="FX18">
            <v>420000000</v>
          </cell>
          <cell r="FY18">
            <v>420000000</v>
          </cell>
          <cell r="FZ18">
            <v>420000000</v>
          </cell>
          <cell r="GA18">
            <v>420000000</v>
          </cell>
          <cell r="GB18">
            <v>420000000</v>
          </cell>
          <cell r="GC18">
            <v>446666666</v>
          </cell>
          <cell r="GD18">
            <v>446666666</v>
          </cell>
          <cell r="GE18">
            <v>446666666</v>
          </cell>
          <cell r="GF18">
            <v>473366666</v>
          </cell>
          <cell r="GG18">
            <v>473366666</v>
          </cell>
          <cell r="GH18">
            <v>473366666</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CZ19">
            <v>13896000</v>
          </cell>
          <cell r="DA19">
            <v>13896000</v>
          </cell>
          <cell r="DB19">
            <v>13896000</v>
          </cell>
          <cell r="DC19">
            <v>13896000</v>
          </cell>
          <cell r="DD19">
            <v>13896000</v>
          </cell>
          <cell r="DE19">
            <v>13896000</v>
          </cell>
          <cell r="DF19">
            <v>13896000</v>
          </cell>
          <cell r="DG19">
            <v>13896000</v>
          </cell>
          <cell r="DH19">
            <v>13896000</v>
          </cell>
          <cell r="DI19">
            <v>13896000</v>
          </cell>
          <cell r="DJ19">
            <v>13896000</v>
          </cell>
          <cell r="DK19">
            <v>13896000</v>
          </cell>
          <cell r="DL19">
            <v>13896000</v>
          </cell>
          <cell r="DM19">
            <v>13896000</v>
          </cell>
          <cell r="DN19">
            <v>13896000</v>
          </cell>
          <cell r="DO19">
            <v>13896000</v>
          </cell>
          <cell r="DP19">
            <v>13896000</v>
          </cell>
          <cell r="DQ19">
            <v>13896000</v>
          </cell>
          <cell r="DR19">
            <v>13896000</v>
          </cell>
          <cell r="DS19">
            <v>13896000</v>
          </cell>
          <cell r="DT19">
            <v>13896000</v>
          </cell>
          <cell r="DU19">
            <v>13896000</v>
          </cell>
          <cell r="DV19">
            <v>13896000</v>
          </cell>
          <cell r="DW19">
            <v>13896000</v>
          </cell>
          <cell r="DX19">
            <v>13896000</v>
          </cell>
          <cell r="DY19">
            <v>13896000</v>
          </cell>
          <cell r="DZ19">
            <v>13896000</v>
          </cell>
          <cell r="EA19">
            <v>13896000</v>
          </cell>
          <cell r="EB19">
            <v>13896000</v>
          </cell>
          <cell r="EC19">
            <v>13896000</v>
          </cell>
          <cell r="ED19">
            <v>13896000</v>
          </cell>
          <cell r="EE19">
            <v>13896000</v>
          </cell>
          <cell r="EF19">
            <v>13896000</v>
          </cell>
          <cell r="EG19">
            <v>13896000</v>
          </cell>
          <cell r="EH19">
            <v>13896000</v>
          </cell>
          <cell r="EI19">
            <v>13896000</v>
          </cell>
          <cell r="EJ19">
            <v>13896000</v>
          </cell>
          <cell r="EK19">
            <v>13896000</v>
          </cell>
          <cell r="EL19">
            <v>13896000</v>
          </cell>
          <cell r="EM19">
            <v>13896000</v>
          </cell>
          <cell r="EN19">
            <v>13896000</v>
          </cell>
          <cell r="EO19">
            <v>13896000</v>
          </cell>
          <cell r="EP19">
            <v>13896000</v>
          </cell>
          <cell r="EQ19">
            <v>13896000</v>
          </cell>
          <cell r="ER19">
            <v>13896000</v>
          </cell>
          <cell r="ES19">
            <v>13896000</v>
          </cell>
          <cell r="ET19">
            <v>13896000</v>
          </cell>
          <cell r="EU19">
            <v>13896000</v>
          </cell>
          <cell r="EV19">
            <v>13896000</v>
          </cell>
          <cell r="EW19">
            <v>13896000</v>
          </cell>
          <cell r="EX19">
            <v>13896000</v>
          </cell>
          <cell r="EY19">
            <v>13896000</v>
          </cell>
          <cell r="EZ19">
            <v>13896000</v>
          </cell>
          <cell r="FA19">
            <v>13896000</v>
          </cell>
          <cell r="FB19">
            <v>13896000</v>
          </cell>
          <cell r="FC19">
            <v>13896000</v>
          </cell>
          <cell r="FD19">
            <v>13896000</v>
          </cell>
          <cell r="FE19">
            <v>13896000</v>
          </cell>
          <cell r="FF19">
            <v>13896000</v>
          </cell>
          <cell r="FG19">
            <v>13896000</v>
          </cell>
          <cell r="FH19">
            <v>13896000</v>
          </cell>
          <cell r="FI19">
            <v>13896000</v>
          </cell>
          <cell r="FJ19">
            <v>13896000</v>
          </cell>
          <cell r="FK19">
            <v>13896000</v>
          </cell>
          <cell r="FL19">
            <v>13896000</v>
          </cell>
          <cell r="FM19">
            <v>13896000</v>
          </cell>
          <cell r="FN19">
            <v>13896000</v>
          </cell>
          <cell r="FO19">
            <v>12506400</v>
          </cell>
          <cell r="FP19">
            <v>12506400</v>
          </cell>
          <cell r="FQ19">
            <v>12506400</v>
          </cell>
          <cell r="FR19">
            <v>12506400</v>
          </cell>
          <cell r="FS19">
            <v>12506400</v>
          </cell>
          <cell r="FT19">
            <v>12506400</v>
          </cell>
          <cell r="FU19">
            <v>11116800</v>
          </cell>
          <cell r="FV19">
            <v>11116800</v>
          </cell>
          <cell r="FW19">
            <v>11116800</v>
          </cell>
          <cell r="FX19">
            <v>11116800</v>
          </cell>
          <cell r="FY19">
            <v>11116800</v>
          </cell>
          <cell r="FZ19">
            <v>9727200</v>
          </cell>
          <cell r="GA19">
            <v>9727200</v>
          </cell>
          <cell r="GB19">
            <v>9727200</v>
          </cell>
          <cell r="GC19">
            <v>9727200</v>
          </cell>
          <cell r="GD19">
            <v>9727200</v>
          </cell>
          <cell r="GE19">
            <v>9727200</v>
          </cell>
          <cell r="GF19">
            <v>8337600</v>
          </cell>
          <cell r="GG19">
            <v>8337600</v>
          </cell>
          <cell r="GH19">
            <v>8337600</v>
          </cell>
        </row>
        <row r="20">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row>
        <row r="21">
          <cell r="FQ21">
            <v>1230000</v>
          </cell>
          <cell r="FR21">
            <v>1230000</v>
          </cell>
          <cell r="FS21">
            <v>1230000</v>
          </cell>
          <cell r="FT21">
            <v>1230000</v>
          </cell>
          <cell r="FU21">
            <v>1230000</v>
          </cell>
          <cell r="FV21">
            <v>1230000</v>
          </cell>
          <cell r="FW21">
            <v>1230000</v>
          </cell>
          <cell r="FX21">
            <v>1230000</v>
          </cell>
          <cell r="FY21">
            <v>2460000</v>
          </cell>
          <cell r="FZ21">
            <v>2460000</v>
          </cell>
          <cell r="GA21">
            <v>2460000</v>
          </cell>
          <cell r="GB21">
            <v>2460000</v>
          </cell>
          <cell r="GC21">
            <v>2460000</v>
          </cell>
          <cell r="GD21">
            <v>2460000</v>
          </cell>
          <cell r="GE21">
            <v>2460000</v>
          </cell>
          <cell r="GF21">
            <v>3690000</v>
          </cell>
          <cell r="GG21">
            <v>3690000</v>
          </cell>
          <cell r="GH21">
            <v>3690000</v>
          </cell>
        </row>
        <row r="22">
          <cell r="EM22">
            <v>2726000</v>
          </cell>
          <cell r="EN22">
            <v>2726000</v>
          </cell>
          <cell r="EO22">
            <v>2726000</v>
          </cell>
          <cell r="EP22">
            <v>2726000</v>
          </cell>
          <cell r="EQ22">
            <v>2726000</v>
          </cell>
          <cell r="ER22">
            <v>2726000</v>
          </cell>
          <cell r="ES22">
            <v>2726000</v>
          </cell>
          <cell r="ET22">
            <v>2726000</v>
          </cell>
          <cell r="EU22">
            <v>2726000</v>
          </cell>
          <cell r="EV22">
            <v>5452000</v>
          </cell>
          <cell r="EW22">
            <v>5452000</v>
          </cell>
          <cell r="EX22">
            <v>5452000</v>
          </cell>
          <cell r="EY22">
            <v>5452000</v>
          </cell>
          <cell r="EZ22">
            <v>5452000</v>
          </cell>
          <cell r="FA22">
            <v>5452000</v>
          </cell>
          <cell r="FB22">
            <v>5452000</v>
          </cell>
          <cell r="FC22">
            <v>5452000</v>
          </cell>
          <cell r="FD22">
            <v>5452000</v>
          </cell>
          <cell r="FE22">
            <v>5452000</v>
          </cell>
          <cell r="FF22">
            <v>5452000</v>
          </cell>
          <cell r="FG22">
            <v>5452000</v>
          </cell>
          <cell r="FH22">
            <v>5452000</v>
          </cell>
          <cell r="FI22">
            <v>5452000</v>
          </cell>
          <cell r="FJ22">
            <v>5452000</v>
          </cell>
          <cell r="FK22">
            <v>5452000</v>
          </cell>
          <cell r="FL22">
            <v>5452000</v>
          </cell>
          <cell r="FM22">
            <v>9087000</v>
          </cell>
          <cell r="FN22">
            <v>9087000</v>
          </cell>
          <cell r="FO22">
            <v>9087000</v>
          </cell>
          <cell r="FP22">
            <v>9087000</v>
          </cell>
          <cell r="FQ22">
            <v>9087000</v>
          </cell>
          <cell r="FR22">
            <v>9087000</v>
          </cell>
          <cell r="FS22">
            <v>9087000</v>
          </cell>
          <cell r="FT22">
            <v>9087000</v>
          </cell>
          <cell r="FU22">
            <v>9087000</v>
          </cell>
          <cell r="FV22">
            <v>9087000</v>
          </cell>
          <cell r="FW22">
            <v>9087000</v>
          </cell>
          <cell r="FX22">
            <v>9087000</v>
          </cell>
          <cell r="FY22">
            <v>13630000</v>
          </cell>
          <cell r="FZ22">
            <v>13630000</v>
          </cell>
          <cell r="GA22">
            <v>13630000</v>
          </cell>
          <cell r="GB22">
            <v>13630000</v>
          </cell>
          <cell r="GC22">
            <v>13630000</v>
          </cell>
          <cell r="GD22">
            <v>13630000</v>
          </cell>
          <cell r="GE22">
            <v>13630000</v>
          </cell>
          <cell r="GF22">
            <v>13630000</v>
          </cell>
          <cell r="GG22">
            <v>13630000</v>
          </cell>
          <cell r="GH22">
            <v>13630000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14745000</v>
          </cell>
          <cell r="DD25">
            <v>14745000</v>
          </cell>
          <cell r="DE25">
            <v>14745000</v>
          </cell>
          <cell r="DF25">
            <v>14745000</v>
          </cell>
          <cell r="DG25">
            <v>14745000</v>
          </cell>
          <cell r="DH25">
            <v>14745000</v>
          </cell>
          <cell r="DI25">
            <v>14745000</v>
          </cell>
          <cell r="DJ25">
            <v>14745000</v>
          </cell>
          <cell r="DK25">
            <v>14745000</v>
          </cell>
          <cell r="DL25">
            <v>14745000</v>
          </cell>
          <cell r="DM25">
            <v>14745000</v>
          </cell>
          <cell r="DN25">
            <v>14745000</v>
          </cell>
          <cell r="DO25">
            <v>14745000</v>
          </cell>
          <cell r="DP25">
            <v>14745000</v>
          </cell>
          <cell r="DQ25">
            <v>14745000</v>
          </cell>
          <cell r="DR25">
            <v>14745000</v>
          </cell>
          <cell r="DS25">
            <v>14745000</v>
          </cell>
          <cell r="DT25">
            <v>14745000</v>
          </cell>
          <cell r="DU25">
            <v>14745000</v>
          </cell>
          <cell r="DV25">
            <v>14745000</v>
          </cell>
          <cell r="DW25">
            <v>14745000</v>
          </cell>
          <cell r="DX25">
            <v>14745000</v>
          </cell>
          <cell r="DY25">
            <v>14745000</v>
          </cell>
          <cell r="DZ25">
            <v>14745000</v>
          </cell>
          <cell r="EA25">
            <v>29490000</v>
          </cell>
          <cell r="EB25">
            <v>29490000</v>
          </cell>
          <cell r="EC25">
            <v>29490000</v>
          </cell>
          <cell r="ED25">
            <v>29490000</v>
          </cell>
          <cell r="EE25">
            <v>29490000</v>
          </cell>
          <cell r="EF25">
            <v>29490000</v>
          </cell>
          <cell r="EG25">
            <v>29490000</v>
          </cell>
          <cell r="EH25">
            <v>29490000</v>
          </cell>
          <cell r="EI25">
            <v>29490000</v>
          </cell>
          <cell r="EJ25">
            <v>29490000</v>
          </cell>
          <cell r="EK25">
            <v>29490000</v>
          </cell>
          <cell r="EL25">
            <v>29490000</v>
          </cell>
          <cell r="EM25">
            <v>29490000</v>
          </cell>
          <cell r="EN25">
            <v>29490000</v>
          </cell>
          <cell r="EO25">
            <v>29490000</v>
          </cell>
          <cell r="EP25">
            <v>29490000</v>
          </cell>
          <cell r="EQ25">
            <v>29490000</v>
          </cell>
          <cell r="ER25">
            <v>29490000</v>
          </cell>
          <cell r="ES25">
            <v>29490000</v>
          </cell>
          <cell r="ET25">
            <v>29490000</v>
          </cell>
          <cell r="EU25">
            <v>29490000</v>
          </cell>
          <cell r="EV25">
            <v>29490000</v>
          </cell>
          <cell r="EW25">
            <v>29490000</v>
          </cell>
          <cell r="EX25">
            <v>29490000</v>
          </cell>
          <cell r="EY25">
            <v>29490000</v>
          </cell>
          <cell r="EZ25">
            <v>29490000</v>
          </cell>
          <cell r="FA25">
            <v>29490000</v>
          </cell>
          <cell r="FB25">
            <v>29490000</v>
          </cell>
          <cell r="FC25">
            <v>29490000</v>
          </cell>
          <cell r="FD25">
            <v>46871000</v>
          </cell>
          <cell r="FE25">
            <v>46871000</v>
          </cell>
          <cell r="FF25">
            <v>46871000</v>
          </cell>
          <cell r="FG25">
            <v>46871000</v>
          </cell>
          <cell r="FH25">
            <v>46871000</v>
          </cell>
          <cell r="FI25">
            <v>64252000</v>
          </cell>
          <cell r="FJ25">
            <v>64252000</v>
          </cell>
          <cell r="FK25">
            <v>64252000</v>
          </cell>
          <cell r="FL25">
            <v>64252000</v>
          </cell>
          <cell r="FM25">
            <v>64252000</v>
          </cell>
          <cell r="FN25">
            <v>64252000</v>
          </cell>
          <cell r="FO25">
            <v>64252000</v>
          </cell>
          <cell r="FP25">
            <v>64252000</v>
          </cell>
          <cell r="FQ25">
            <v>86576500</v>
          </cell>
          <cell r="FR25">
            <v>86576500</v>
          </cell>
          <cell r="FS25">
            <v>86576500</v>
          </cell>
          <cell r="FT25">
            <v>86576500</v>
          </cell>
          <cell r="FU25">
            <v>86576500</v>
          </cell>
          <cell r="FV25">
            <v>97005500</v>
          </cell>
          <cell r="FW25">
            <v>95531000</v>
          </cell>
          <cell r="FX25">
            <v>95531000</v>
          </cell>
          <cell r="FY25">
            <v>95531000</v>
          </cell>
          <cell r="FZ25">
            <v>95531000</v>
          </cell>
          <cell r="GA25">
            <v>95531000</v>
          </cell>
          <cell r="GB25">
            <v>95531000</v>
          </cell>
          <cell r="GC25">
            <v>94056500</v>
          </cell>
          <cell r="GD25">
            <v>94056500</v>
          </cell>
          <cell r="GE25">
            <v>94056500</v>
          </cell>
          <cell r="GF25">
            <v>94056500</v>
          </cell>
          <cell r="GG25">
            <v>94056500</v>
          </cell>
          <cell r="GH25">
            <v>104485500</v>
          </cell>
        </row>
        <row r="26">
          <cell r="CV26">
            <v>27750000</v>
          </cell>
          <cell r="CW26">
            <v>27750000</v>
          </cell>
          <cell r="CX26">
            <v>27750000</v>
          </cell>
          <cell r="CY26">
            <v>27750000</v>
          </cell>
          <cell r="CZ26">
            <v>27750000</v>
          </cell>
          <cell r="DA26">
            <v>27750000</v>
          </cell>
          <cell r="DB26">
            <v>27750000</v>
          </cell>
          <cell r="DC26">
            <v>55500000</v>
          </cell>
          <cell r="DD26">
            <v>55500000</v>
          </cell>
          <cell r="DE26">
            <v>55500000</v>
          </cell>
          <cell r="DF26">
            <v>55500000</v>
          </cell>
          <cell r="DG26">
            <v>55500000</v>
          </cell>
          <cell r="DH26">
            <v>55500000</v>
          </cell>
          <cell r="DI26">
            <v>83250000</v>
          </cell>
          <cell r="DJ26">
            <v>83250000</v>
          </cell>
          <cell r="DK26">
            <v>83250000</v>
          </cell>
          <cell r="DL26">
            <v>83250000</v>
          </cell>
          <cell r="DM26">
            <v>83250000</v>
          </cell>
          <cell r="DN26">
            <v>83250000</v>
          </cell>
          <cell r="DO26">
            <v>111000000</v>
          </cell>
          <cell r="DP26">
            <v>111000000</v>
          </cell>
          <cell r="DQ26">
            <v>111000000</v>
          </cell>
          <cell r="DR26">
            <v>111000000</v>
          </cell>
          <cell r="DS26">
            <v>111000000</v>
          </cell>
          <cell r="DT26">
            <v>111000000</v>
          </cell>
          <cell r="DU26">
            <v>111000000</v>
          </cell>
          <cell r="DV26">
            <v>111000000</v>
          </cell>
          <cell r="DW26">
            <v>111000000</v>
          </cell>
          <cell r="DX26">
            <v>111000000</v>
          </cell>
          <cell r="DY26">
            <v>138750000</v>
          </cell>
          <cell r="DZ26">
            <v>138750000</v>
          </cell>
          <cell r="EA26">
            <v>138750000</v>
          </cell>
          <cell r="EB26">
            <v>138750000</v>
          </cell>
          <cell r="EC26">
            <v>138750000</v>
          </cell>
          <cell r="ED26">
            <v>138750000</v>
          </cell>
          <cell r="EE26">
            <v>138750000</v>
          </cell>
          <cell r="EF26">
            <v>138750000</v>
          </cell>
          <cell r="EG26">
            <v>138750000</v>
          </cell>
          <cell r="EH26">
            <v>138750000</v>
          </cell>
          <cell r="EI26">
            <v>138750000</v>
          </cell>
          <cell r="EJ26">
            <v>138750000</v>
          </cell>
          <cell r="EK26">
            <v>172050000</v>
          </cell>
          <cell r="EL26">
            <v>172050000</v>
          </cell>
          <cell r="EM26">
            <v>172050000</v>
          </cell>
          <cell r="EN26">
            <v>172050000</v>
          </cell>
          <cell r="EO26">
            <v>172050000</v>
          </cell>
          <cell r="EP26">
            <v>172050000</v>
          </cell>
          <cell r="EQ26">
            <v>172050000</v>
          </cell>
          <cell r="ER26">
            <v>172050000</v>
          </cell>
          <cell r="ES26">
            <v>172050000</v>
          </cell>
          <cell r="ET26">
            <v>172050000</v>
          </cell>
          <cell r="EU26">
            <v>172050000</v>
          </cell>
          <cell r="EV26">
            <v>172050000</v>
          </cell>
          <cell r="EW26">
            <v>172050000</v>
          </cell>
          <cell r="EX26">
            <v>172050000</v>
          </cell>
          <cell r="EY26">
            <v>172050000</v>
          </cell>
          <cell r="EZ26">
            <v>172050000</v>
          </cell>
          <cell r="FA26">
            <v>172050000</v>
          </cell>
          <cell r="FB26">
            <v>181050000</v>
          </cell>
          <cell r="FC26">
            <v>181050000</v>
          </cell>
          <cell r="FD26">
            <v>190050000</v>
          </cell>
          <cell r="FE26">
            <v>190050000</v>
          </cell>
          <cell r="FF26">
            <v>190050000</v>
          </cell>
          <cell r="FG26">
            <v>190050000</v>
          </cell>
          <cell r="FH26">
            <v>190050000</v>
          </cell>
          <cell r="FI26">
            <v>190050000</v>
          </cell>
          <cell r="FJ26">
            <v>187275000</v>
          </cell>
          <cell r="FK26">
            <v>187275000</v>
          </cell>
          <cell r="FL26">
            <v>196275000</v>
          </cell>
          <cell r="FM26">
            <v>196275000</v>
          </cell>
          <cell r="FN26">
            <v>196275000</v>
          </cell>
          <cell r="FO26">
            <v>196275000</v>
          </cell>
          <cell r="FP26">
            <v>193500000</v>
          </cell>
          <cell r="FQ26">
            <v>190725000</v>
          </cell>
          <cell r="FR26">
            <v>190725000</v>
          </cell>
          <cell r="FS26">
            <v>190725000</v>
          </cell>
          <cell r="FT26">
            <v>213225000</v>
          </cell>
          <cell r="FU26">
            <v>213225000</v>
          </cell>
          <cell r="FV26">
            <v>210450000</v>
          </cell>
          <cell r="FW26">
            <v>204900000</v>
          </cell>
          <cell r="FX26">
            <v>204900000</v>
          </cell>
          <cell r="FY26">
            <v>204900000</v>
          </cell>
          <cell r="FZ26">
            <v>204900000</v>
          </cell>
          <cell r="GA26">
            <v>204900000</v>
          </cell>
          <cell r="GB26">
            <v>202125000</v>
          </cell>
          <cell r="GC26">
            <v>193800000</v>
          </cell>
          <cell r="GD26">
            <v>193800000</v>
          </cell>
          <cell r="GE26">
            <v>193800000</v>
          </cell>
          <cell r="GF26">
            <v>193800000</v>
          </cell>
          <cell r="GG26">
            <v>193800000</v>
          </cell>
          <cell r="GH26">
            <v>191025000</v>
          </cell>
        </row>
        <row r="27">
          <cell r="B27">
            <v>0</v>
          </cell>
          <cell r="C27">
            <v>0</v>
          </cell>
          <cell r="D27">
            <v>0</v>
          </cell>
          <cell r="E27">
            <v>0</v>
          </cell>
          <cell r="F27">
            <v>0</v>
          </cell>
          <cell r="G27">
            <v>0</v>
          </cell>
          <cell r="H27">
            <v>0</v>
          </cell>
          <cell r="I27">
            <v>0</v>
          </cell>
          <cell r="J27">
            <v>0</v>
          </cell>
          <cell r="K27">
            <v>0</v>
          </cell>
          <cell r="L27">
            <v>86300000</v>
          </cell>
          <cell r="M27">
            <v>86300000</v>
          </cell>
          <cell r="N27">
            <v>86300000</v>
          </cell>
          <cell r="O27">
            <v>86300000</v>
          </cell>
          <cell r="P27">
            <v>86300000</v>
          </cell>
          <cell r="Q27">
            <v>86300000</v>
          </cell>
          <cell r="R27">
            <v>86300000</v>
          </cell>
          <cell r="S27">
            <v>137100000</v>
          </cell>
          <cell r="T27">
            <v>137100000</v>
          </cell>
          <cell r="U27">
            <v>137100000</v>
          </cell>
          <cell r="V27">
            <v>137100000</v>
          </cell>
          <cell r="W27">
            <v>137100000</v>
          </cell>
          <cell r="X27">
            <v>224100000</v>
          </cell>
          <cell r="Y27">
            <v>224100000</v>
          </cell>
          <cell r="Z27">
            <v>224100000</v>
          </cell>
          <cell r="AA27">
            <v>224100000</v>
          </cell>
          <cell r="AB27">
            <v>224100000</v>
          </cell>
          <cell r="AC27">
            <v>224100000</v>
          </cell>
          <cell r="AD27">
            <v>224100000</v>
          </cell>
          <cell r="AE27">
            <v>272100000</v>
          </cell>
          <cell r="AF27">
            <v>272100000</v>
          </cell>
          <cell r="AG27">
            <v>272100000</v>
          </cell>
          <cell r="AH27">
            <v>272100000</v>
          </cell>
          <cell r="AI27">
            <v>272100000</v>
          </cell>
          <cell r="AJ27">
            <v>272100000</v>
          </cell>
          <cell r="AK27">
            <v>272100000</v>
          </cell>
          <cell r="AL27">
            <v>272100000</v>
          </cell>
          <cell r="AM27">
            <v>272100000</v>
          </cell>
          <cell r="AN27">
            <v>340550000</v>
          </cell>
          <cell r="AO27">
            <v>340550000</v>
          </cell>
          <cell r="AP27">
            <v>340550000</v>
          </cell>
          <cell r="AQ27">
            <v>340550000</v>
          </cell>
          <cell r="AR27">
            <v>340550000</v>
          </cell>
          <cell r="AS27">
            <v>340550000</v>
          </cell>
          <cell r="AT27">
            <v>340550000</v>
          </cell>
          <cell r="AU27">
            <v>340550000</v>
          </cell>
          <cell r="AV27">
            <v>388550000</v>
          </cell>
          <cell r="AW27">
            <v>388550000</v>
          </cell>
          <cell r="AX27">
            <v>388550000</v>
          </cell>
          <cell r="AY27">
            <v>388550000</v>
          </cell>
          <cell r="AZ27">
            <v>388550000</v>
          </cell>
          <cell r="BA27">
            <v>388550000</v>
          </cell>
          <cell r="BB27">
            <v>388550000</v>
          </cell>
          <cell r="BC27">
            <v>388550000</v>
          </cell>
          <cell r="BD27">
            <v>388550000</v>
          </cell>
          <cell r="BE27">
            <v>388550000</v>
          </cell>
          <cell r="BF27">
            <v>388550000</v>
          </cell>
          <cell r="BG27">
            <v>388550000</v>
          </cell>
          <cell r="BH27">
            <v>388550000</v>
          </cell>
          <cell r="BI27">
            <v>388550000</v>
          </cell>
          <cell r="BJ27">
            <v>388550000</v>
          </cell>
          <cell r="BK27">
            <v>388550000</v>
          </cell>
          <cell r="BL27">
            <v>388550000</v>
          </cell>
          <cell r="BM27">
            <v>388550000</v>
          </cell>
          <cell r="BN27">
            <v>388550000</v>
          </cell>
          <cell r="BO27">
            <v>388550000</v>
          </cell>
          <cell r="BP27">
            <v>388550000</v>
          </cell>
          <cell r="BQ27">
            <v>388550000</v>
          </cell>
          <cell r="BR27">
            <v>388550000</v>
          </cell>
          <cell r="BS27">
            <v>388550000</v>
          </cell>
          <cell r="BT27">
            <v>388550000</v>
          </cell>
          <cell r="BU27">
            <v>388550000</v>
          </cell>
          <cell r="BV27">
            <v>388550000</v>
          </cell>
          <cell r="BW27">
            <v>388550000</v>
          </cell>
          <cell r="BX27">
            <v>388550000</v>
          </cell>
          <cell r="BY27">
            <v>388550000</v>
          </cell>
          <cell r="BZ27">
            <v>379920000</v>
          </cell>
          <cell r="CA27">
            <v>379920000</v>
          </cell>
          <cell r="CB27">
            <v>379920000</v>
          </cell>
          <cell r="CC27">
            <v>379920000</v>
          </cell>
          <cell r="CD27">
            <v>379920000</v>
          </cell>
          <cell r="CE27">
            <v>379920000</v>
          </cell>
          <cell r="CF27">
            <v>371290000</v>
          </cell>
          <cell r="CG27">
            <v>366210000</v>
          </cell>
          <cell r="CH27">
            <v>366210000</v>
          </cell>
          <cell r="CI27">
            <v>366210000</v>
          </cell>
          <cell r="CJ27">
            <v>366210000</v>
          </cell>
          <cell r="CK27">
            <v>366210000</v>
          </cell>
          <cell r="CL27">
            <v>348880000</v>
          </cell>
          <cell r="CM27">
            <v>343800000</v>
          </cell>
          <cell r="CN27">
            <v>371200000</v>
          </cell>
          <cell r="CO27">
            <v>371200000</v>
          </cell>
          <cell r="CP27">
            <v>371200000</v>
          </cell>
          <cell r="CQ27">
            <v>371200000</v>
          </cell>
          <cell r="CR27">
            <v>353870000</v>
          </cell>
          <cell r="CS27">
            <v>343990000</v>
          </cell>
          <cell r="CT27">
            <v>343990000</v>
          </cell>
          <cell r="CU27">
            <v>343990000</v>
          </cell>
          <cell r="CV27">
            <v>343990000</v>
          </cell>
          <cell r="CW27">
            <v>343990000</v>
          </cell>
          <cell r="CX27">
            <v>326660000</v>
          </cell>
          <cell r="CY27">
            <v>344180000</v>
          </cell>
          <cell r="CZ27">
            <v>344180000</v>
          </cell>
          <cell r="DA27">
            <v>344180000</v>
          </cell>
          <cell r="DB27">
            <v>337335000</v>
          </cell>
          <cell r="DC27">
            <v>337335000</v>
          </cell>
          <cell r="DD27">
            <v>320005000</v>
          </cell>
          <cell r="DE27">
            <v>310125000</v>
          </cell>
          <cell r="DF27">
            <v>310125000</v>
          </cell>
          <cell r="DG27">
            <v>310125000</v>
          </cell>
          <cell r="DH27">
            <v>303280000</v>
          </cell>
          <cell r="DI27">
            <v>303280000</v>
          </cell>
          <cell r="DJ27">
            <v>281150000</v>
          </cell>
          <cell r="DK27">
            <v>271270000</v>
          </cell>
          <cell r="DL27">
            <v>271270000</v>
          </cell>
          <cell r="DM27">
            <v>271270000</v>
          </cell>
          <cell r="DN27">
            <v>264425000</v>
          </cell>
          <cell r="DO27">
            <v>264425000</v>
          </cell>
          <cell r="DP27">
            <v>242295000</v>
          </cell>
          <cell r="DQ27">
            <v>232415000</v>
          </cell>
          <cell r="DR27">
            <v>232415000</v>
          </cell>
          <cell r="DS27">
            <v>232415000</v>
          </cell>
          <cell r="DT27">
            <v>266670000</v>
          </cell>
          <cell r="DU27">
            <v>266670000</v>
          </cell>
          <cell r="DV27">
            <v>244540000</v>
          </cell>
          <cell r="DW27">
            <v>234660000</v>
          </cell>
          <cell r="DX27">
            <v>234660000</v>
          </cell>
          <cell r="DY27">
            <v>234660000</v>
          </cell>
          <cell r="DZ27">
            <v>227815000</v>
          </cell>
          <cell r="EA27">
            <v>227815000</v>
          </cell>
          <cell r="EB27">
            <v>205685000</v>
          </cell>
          <cell r="EC27">
            <v>236905000</v>
          </cell>
          <cell r="ED27">
            <v>236905000</v>
          </cell>
          <cell r="EE27">
            <v>236905000</v>
          </cell>
          <cell r="EF27">
            <v>230060000</v>
          </cell>
          <cell r="EG27">
            <v>230060000</v>
          </cell>
          <cell r="EH27">
            <v>238720000</v>
          </cell>
          <cell r="EI27">
            <v>228840000</v>
          </cell>
          <cell r="EJ27">
            <v>228840000</v>
          </cell>
          <cell r="EK27">
            <v>228840000</v>
          </cell>
          <cell r="EL27">
            <v>221995000</v>
          </cell>
          <cell r="EM27">
            <v>221995000</v>
          </cell>
          <cell r="EN27">
            <v>230635000</v>
          </cell>
          <cell r="EO27">
            <v>225835000</v>
          </cell>
          <cell r="EP27">
            <v>225835000</v>
          </cell>
          <cell r="EQ27">
            <v>225835000</v>
          </cell>
          <cell r="ER27">
            <v>218990000</v>
          </cell>
          <cell r="ES27">
            <v>218990000</v>
          </cell>
          <cell r="ET27">
            <v>214190000</v>
          </cell>
          <cell r="EU27">
            <v>209390000</v>
          </cell>
          <cell r="EV27">
            <v>209390000</v>
          </cell>
          <cell r="EW27">
            <v>209390000</v>
          </cell>
          <cell r="EX27">
            <v>229297500</v>
          </cell>
          <cell r="EY27">
            <v>229297500</v>
          </cell>
          <cell r="EZ27">
            <v>224497500</v>
          </cell>
          <cell r="FA27">
            <v>224497500</v>
          </cell>
          <cell r="FB27">
            <v>221757500</v>
          </cell>
          <cell r="FC27">
            <v>221757500</v>
          </cell>
          <cell r="FD27">
            <v>214912500</v>
          </cell>
          <cell r="FE27">
            <v>214912500</v>
          </cell>
          <cell r="FF27">
            <v>210112500</v>
          </cell>
          <cell r="FG27">
            <v>210112500</v>
          </cell>
          <cell r="FH27">
            <v>246205000</v>
          </cell>
          <cell r="FI27">
            <v>246205000</v>
          </cell>
          <cell r="FJ27">
            <v>246205000</v>
          </cell>
          <cell r="FK27">
            <v>246205000</v>
          </cell>
          <cell r="FL27">
            <v>241405000</v>
          </cell>
          <cell r="FM27">
            <v>225662500</v>
          </cell>
          <cell r="FN27">
            <v>222922500</v>
          </cell>
          <cell r="FO27">
            <v>222922500</v>
          </cell>
          <cell r="FP27">
            <v>275505000</v>
          </cell>
          <cell r="FQ27">
            <v>275505000</v>
          </cell>
          <cell r="FR27">
            <v>275505000</v>
          </cell>
          <cell r="FS27">
            <v>272765000</v>
          </cell>
          <cell r="FT27">
            <v>270025000</v>
          </cell>
          <cell r="FU27">
            <v>270025000</v>
          </cell>
          <cell r="FV27">
            <v>270025000</v>
          </cell>
          <cell r="FW27">
            <v>270025000</v>
          </cell>
          <cell r="FX27">
            <v>270025000</v>
          </cell>
          <cell r="FY27">
            <v>267285000</v>
          </cell>
          <cell r="FZ27">
            <v>264545000</v>
          </cell>
          <cell r="GA27">
            <v>264545000</v>
          </cell>
          <cell r="GB27">
            <v>264545000</v>
          </cell>
          <cell r="GC27">
            <v>264545000</v>
          </cell>
          <cell r="GD27">
            <v>290895000</v>
          </cell>
          <cell r="GE27">
            <v>288155000</v>
          </cell>
          <cell r="GF27">
            <v>285415000</v>
          </cell>
          <cell r="GG27">
            <v>285415000</v>
          </cell>
          <cell r="GH27">
            <v>281305000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8685000</v>
          </cell>
          <cell r="AW28">
            <v>8685000</v>
          </cell>
          <cell r="AX28">
            <v>8685000</v>
          </cell>
          <cell r="AY28">
            <v>8685000</v>
          </cell>
          <cell r="AZ28">
            <v>8685000</v>
          </cell>
          <cell r="BA28">
            <v>8685000</v>
          </cell>
          <cell r="BB28">
            <v>8685000</v>
          </cell>
          <cell r="BC28">
            <v>8685000</v>
          </cell>
          <cell r="BD28">
            <v>8685000</v>
          </cell>
          <cell r="BE28">
            <v>8685000</v>
          </cell>
          <cell r="BF28">
            <v>8685000</v>
          </cell>
          <cell r="BG28">
            <v>8685000</v>
          </cell>
          <cell r="BH28">
            <v>17370000</v>
          </cell>
          <cell r="BI28">
            <v>17370000</v>
          </cell>
          <cell r="BJ28">
            <v>17370000</v>
          </cell>
          <cell r="BK28">
            <v>17370000</v>
          </cell>
          <cell r="BL28">
            <v>17370000</v>
          </cell>
          <cell r="BM28">
            <v>17370000</v>
          </cell>
          <cell r="BN28">
            <v>17370000</v>
          </cell>
          <cell r="BO28">
            <v>17370000</v>
          </cell>
          <cell r="BP28">
            <v>17370000</v>
          </cell>
          <cell r="BQ28">
            <v>17370000</v>
          </cell>
          <cell r="BR28">
            <v>17370000</v>
          </cell>
          <cell r="BS28">
            <v>17370000</v>
          </cell>
          <cell r="BT28">
            <v>17370000</v>
          </cell>
          <cell r="BU28">
            <v>17370000</v>
          </cell>
          <cell r="BV28">
            <v>17370000</v>
          </cell>
          <cell r="BW28">
            <v>17370000</v>
          </cell>
          <cell r="BX28">
            <v>17370000</v>
          </cell>
          <cell r="BY28">
            <v>17370000</v>
          </cell>
          <cell r="BZ28">
            <v>17370000</v>
          </cell>
          <cell r="CA28">
            <v>17370000</v>
          </cell>
          <cell r="CB28">
            <v>17370000</v>
          </cell>
          <cell r="CC28">
            <v>17370000</v>
          </cell>
          <cell r="CD28">
            <v>17370000</v>
          </cell>
          <cell r="CE28">
            <v>26055000</v>
          </cell>
          <cell r="CF28">
            <v>26055000</v>
          </cell>
          <cell r="CG28">
            <v>26055000</v>
          </cell>
          <cell r="CH28">
            <v>26055000</v>
          </cell>
          <cell r="CI28">
            <v>26055000</v>
          </cell>
          <cell r="CJ28">
            <v>26055000</v>
          </cell>
          <cell r="CK28">
            <v>26055000</v>
          </cell>
          <cell r="CL28">
            <v>26055000</v>
          </cell>
          <cell r="CM28">
            <v>34740000</v>
          </cell>
          <cell r="CN28">
            <v>34740000</v>
          </cell>
          <cell r="CO28">
            <v>34740000</v>
          </cell>
          <cell r="CP28">
            <v>34740000</v>
          </cell>
          <cell r="CQ28">
            <v>34740000</v>
          </cell>
          <cell r="CR28">
            <v>34740000</v>
          </cell>
          <cell r="CS28">
            <v>46320000</v>
          </cell>
          <cell r="CT28">
            <v>46320000</v>
          </cell>
          <cell r="CU28">
            <v>46320000</v>
          </cell>
          <cell r="CV28">
            <v>46320000</v>
          </cell>
          <cell r="CW28">
            <v>46320000</v>
          </cell>
          <cell r="CX28">
            <v>46320000</v>
          </cell>
          <cell r="CY28">
            <v>46320000</v>
          </cell>
          <cell r="CZ28">
            <v>46320000</v>
          </cell>
          <cell r="DA28">
            <v>46320000</v>
          </cell>
          <cell r="DB28">
            <v>46320000</v>
          </cell>
          <cell r="DC28">
            <v>46320000</v>
          </cell>
          <cell r="DD28">
            <v>46320000</v>
          </cell>
          <cell r="DE28">
            <v>46320000</v>
          </cell>
          <cell r="DF28">
            <v>58120000</v>
          </cell>
          <cell r="DG28">
            <v>58120000</v>
          </cell>
          <cell r="DH28">
            <v>58120000</v>
          </cell>
          <cell r="DI28">
            <v>58120000</v>
          </cell>
          <cell r="DJ28">
            <v>57251500</v>
          </cell>
          <cell r="DK28">
            <v>57251500</v>
          </cell>
          <cell r="DL28">
            <v>57251500</v>
          </cell>
          <cell r="DM28">
            <v>69051500</v>
          </cell>
          <cell r="DN28">
            <v>69051500</v>
          </cell>
          <cell r="DO28">
            <v>69051500</v>
          </cell>
          <cell r="DP28">
            <v>68183000</v>
          </cell>
          <cell r="DQ28">
            <v>68183000</v>
          </cell>
          <cell r="DR28">
            <v>68183000</v>
          </cell>
          <cell r="DS28">
            <v>68183000</v>
          </cell>
          <cell r="DT28">
            <v>68183000</v>
          </cell>
          <cell r="DU28">
            <v>79983000</v>
          </cell>
          <cell r="DV28">
            <v>78246000</v>
          </cell>
          <cell r="DW28">
            <v>78246000</v>
          </cell>
          <cell r="DX28">
            <v>78246000</v>
          </cell>
          <cell r="DY28">
            <v>78246000</v>
          </cell>
          <cell r="DZ28">
            <v>78246000</v>
          </cell>
          <cell r="EA28">
            <v>78246000</v>
          </cell>
          <cell r="EB28">
            <v>88309000</v>
          </cell>
          <cell r="EC28">
            <v>88309000</v>
          </cell>
          <cell r="ED28">
            <v>88309000</v>
          </cell>
          <cell r="EE28">
            <v>88309000</v>
          </cell>
          <cell r="EF28">
            <v>88309000</v>
          </cell>
          <cell r="EG28">
            <v>88309000</v>
          </cell>
          <cell r="EH28">
            <v>86572000</v>
          </cell>
          <cell r="EI28">
            <v>86572000</v>
          </cell>
          <cell r="EJ28">
            <v>86572000</v>
          </cell>
          <cell r="EK28">
            <v>86572000</v>
          </cell>
          <cell r="EL28">
            <v>86572000</v>
          </cell>
          <cell r="EM28">
            <v>86572000</v>
          </cell>
          <cell r="EN28">
            <v>84835000</v>
          </cell>
          <cell r="EO28">
            <v>92705000</v>
          </cell>
          <cell r="EP28">
            <v>92705000</v>
          </cell>
          <cell r="EQ28">
            <v>92705000</v>
          </cell>
          <cell r="ER28">
            <v>92705000</v>
          </cell>
          <cell r="ES28">
            <v>91836500</v>
          </cell>
          <cell r="ET28">
            <v>90099500</v>
          </cell>
          <cell r="EU28">
            <v>90099500</v>
          </cell>
          <cell r="EV28">
            <v>90099500</v>
          </cell>
          <cell r="EW28">
            <v>90099500</v>
          </cell>
          <cell r="EX28">
            <v>90099500</v>
          </cell>
          <cell r="EY28">
            <v>89231000</v>
          </cell>
          <cell r="EZ28">
            <v>87494000</v>
          </cell>
          <cell r="FA28">
            <v>86625500</v>
          </cell>
          <cell r="FB28">
            <v>94495500</v>
          </cell>
          <cell r="FC28">
            <v>94495500</v>
          </cell>
          <cell r="FD28">
            <v>94495500</v>
          </cell>
          <cell r="FE28">
            <v>93627000</v>
          </cell>
          <cell r="FF28">
            <v>104742000</v>
          </cell>
          <cell r="FG28">
            <v>102715500</v>
          </cell>
          <cell r="FH28">
            <v>102715500</v>
          </cell>
          <cell r="FI28">
            <v>102715500</v>
          </cell>
          <cell r="FJ28">
            <v>102715500</v>
          </cell>
          <cell r="FK28">
            <v>101847000</v>
          </cell>
          <cell r="FL28">
            <v>100110000</v>
          </cell>
          <cell r="FM28">
            <v>98083500</v>
          </cell>
          <cell r="FN28">
            <v>98083500</v>
          </cell>
          <cell r="FO28">
            <v>98083500</v>
          </cell>
          <cell r="FP28">
            <v>98083500</v>
          </cell>
          <cell r="FQ28">
            <v>97215000</v>
          </cell>
          <cell r="FR28">
            <v>95857057</v>
          </cell>
          <cell r="FS28">
            <v>94320000</v>
          </cell>
          <cell r="FT28">
            <v>105992000</v>
          </cell>
          <cell r="FU28">
            <v>105992000</v>
          </cell>
          <cell r="FV28">
            <v>105992000</v>
          </cell>
          <cell r="FW28">
            <v>105123500</v>
          </cell>
          <cell r="FX28">
            <v>104255000</v>
          </cell>
          <cell r="FY28">
            <v>102228500</v>
          </cell>
          <cell r="FZ28">
            <v>101048500</v>
          </cell>
          <cell r="GA28">
            <v>99868500</v>
          </cell>
          <cell r="GB28">
            <v>99868500</v>
          </cell>
          <cell r="GC28">
            <v>99000000</v>
          </cell>
          <cell r="GD28">
            <v>99000000</v>
          </cell>
          <cell r="GE28">
            <v>97692101</v>
          </cell>
          <cell r="GF28">
            <v>95793500</v>
          </cell>
          <cell r="GG28">
            <v>95008195</v>
          </cell>
          <cell r="GH28">
            <v>94613500</v>
          </cell>
        </row>
        <row r="29">
          <cell r="B29">
            <v>0</v>
          </cell>
          <cell r="C29">
            <v>0</v>
          </cell>
          <cell r="D29">
            <v>0</v>
          </cell>
          <cell r="E29">
            <v>0</v>
          </cell>
          <cell r="F29">
            <v>0</v>
          </cell>
          <cell r="G29">
            <v>0</v>
          </cell>
          <cell r="H29">
            <v>0</v>
          </cell>
          <cell r="I29">
            <v>0</v>
          </cell>
          <cell r="J29">
            <v>0</v>
          </cell>
          <cell r="K29">
            <v>0</v>
          </cell>
          <cell r="L29">
            <v>0</v>
          </cell>
          <cell r="M29">
            <v>3420000</v>
          </cell>
          <cell r="N29">
            <v>3420000</v>
          </cell>
          <cell r="O29">
            <v>3420000</v>
          </cell>
          <cell r="P29">
            <v>3420000</v>
          </cell>
          <cell r="Q29">
            <v>3420000</v>
          </cell>
          <cell r="R29">
            <v>6840000</v>
          </cell>
          <cell r="S29">
            <v>6840000</v>
          </cell>
          <cell r="T29">
            <v>6840000</v>
          </cell>
          <cell r="U29">
            <v>6840000</v>
          </cell>
          <cell r="V29">
            <v>6840000</v>
          </cell>
          <cell r="W29">
            <v>6840000</v>
          </cell>
          <cell r="X29">
            <v>10260000</v>
          </cell>
          <cell r="Y29">
            <v>10260000</v>
          </cell>
          <cell r="Z29">
            <v>10260000</v>
          </cell>
          <cell r="AA29">
            <v>10260000</v>
          </cell>
          <cell r="AB29">
            <v>10260000</v>
          </cell>
          <cell r="AC29">
            <v>10260000</v>
          </cell>
          <cell r="AD29">
            <v>10260000</v>
          </cell>
          <cell r="AE29">
            <v>13680000</v>
          </cell>
          <cell r="AF29">
            <v>13680000</v>
          </cell>
          <cell r="AG29">
            <v>13680000</v>
          </cell>
          <cell r="AH29">
            <v>13680000</v>
          </cell>
          <cell r="AI29">
            <v>13680000</v>
          </cell>
          <cell r="AJ29">
            <v>13680000</v>
          </cell>
          <cell r="AK29">
            <v>17100000</v>
          </cell>
          <cell r="AL29">
            <v>17100000</v>
          </cell>
          <cell r="AM29">
            <v>17100000</v>
          </cell>
          <cell r="AN29">
            <v>17100000</v>
          </cell>
          <cell r="AO29">
            <v>17100000</v>
          </cell>
          <cell r="AP29">
            <v>17100000</v>
          </cell>
          <cell r="AQ29">
            <v>17100000</v>
          </cell>
          <cell r="AR29">
            <v>20520000</v>
          </cell>
          <cell r="AS29">
            <v>20520000</v>
          </cell>
          <cell r="AT29">
            <v>20520000</v>
          </cell>
          <cell r="AU29">
            <v>20520000</v>
          </cell>
          <cell r="AV29">
            <v>20520000</v>
          </cell>
          <cell r="AW29">
            <v>20520000</v>
          </cell>
          <cell r="AX29">
            <v>20520000</v>
          </cell>
          <cell r="AY29">
            <v>20520000</v>
          </cell>
          <cell r="AZ29">
            <v>20520000</v>
          </cell>
          <cell r="BA29">
            <v>20520000</v>
          </cell>
          <cell r="BB29">
            <v>20520000</v>
          </cell>
          <cell r="BC29">
            <v>20520000</v>
          </cell>
          <cell r="BD29">
            <v>20520000</v>
          </cell>
          <cell r="BE29">
            <v>20520000</v>
          </cell>
          <cell r="BF29">
            <v>20520000</v>
          </cell>
          <cell r="BG29">
            <v>20520000</v>
          </cell>
          <cell r="BH29">
            <v>20520000</v>
          </cell>
          <cell r="BI29">
            <v>20520000</v>
          </cell>
          <cell r="BJ29">
            <v>20520000</v>
          </cell>
          <cell r="BK29">
            <v>20520000</v>
          </cell>
          <cell r="BL29">
            <v>20520000</v>
          </cell>
          <cell r="BM29">
            <v>20520000</v>
          </cell>
          <cell r="BN29">
            <v>20520000</v>
          </cell>
          <cell r="BO29">
            <v>20520000</v>
          </cell>
          <cell r="BP29">
            <v>20520000</v>
          </cell>
          <cell r="BQ29">
            <v>20520000</v>
          </cell>
          <cell r="BR29">
            <v>20520000</v>
          </cell>
          <cell r="BS29">
            <v>20520000</v>
          </cell>
          <cell r="BT29">
            <v>20520000</v>
          </cell>
          <cell r="BU29">
            <v>20520000</v>
          </cell>
          <cell r="BV29">
            <v>20520000</v>
          </cell>
          <cell r="BW29">
            <v>20520000</v>
          </cell>
          <cell r="BX29">
            <v>20520000</v>
          </cell>
          <cell r="BY29">
            <v>20520000</v>
          </cell>
          <cell r="BZ29">
            <v>20520000</v>
          </cell>
          <cell r="CA29">
            <v>20178000</v>
          </cell>
          <cell r="CB29">
            <v>20178000</v>
          </cell>
          <cell r="CC29">
            <v>20178000</v>
          </cell>
          <cell r="CD29">
            <v>20178000</v>
          </cell>
          <cell r="CE29">
            <v>20178000</v>
          </cell>
          <cell r="CF29">
            <v>19836000</v>
          </cell>
          <cell r="CG29">
            <v>19494000</v>
          </cell>
          <cell r="CH29">
            <v>19494000</v>
          </cell>
          <cell r="CI29">
            <v>19494000</v>
          </cell>
          <cell r="CJ29">
            <v>19494000</v>
          </cell>
          <cell r="CK29">
            <v>19494000</v>
          </cell>
          <cell r="CL29">
            <v>18810000</v>
          </cell>
          <cell r="CM29">
            <v>18468000</v>
          </cell>
          <cell r="CN29">
            <v>18468000</v>
          </cell>
          <cell r="CO29">
            <v>18468000</v>
          </cell>
          <cell r="CP29">
            <v>18468000</v>
          </cell>
          <cell r="CQ29">
            <v>18468000</v>
          </cell>
          <cell r="CR29">
            <v>17784000</v>
          </cell>
          <cell r="CS29">
            <v>17100000</v>
          </cell>
          <cell r="CT29">
            <v>17100000</v>
          </cell>
          <cell r="CU29">
            <v>17100000</v>
          </cell>
          <cell r="CV29">
            <v>17100000</v>
          </cell>
          <cell r="CW29">
            <v>17100000</v>
          </cell>
          <cell r="CX29">
            <v>16416000</v>
          </cell>
          <cell r="CY29">
            <v>15390000</v>
          </cell>
          <cell r="CZ29">
            <v>15390000</v>
          </cell>
          <cell r="DA29">
            <v>15390000</v>
          </cell>
          <cell r="DB29">
            <v>15390000</v>
          </cell>
          <cell r="DC29">
            <v>15390000</v>
          </cell>
          <cell r="DD29">
            <v>14706000</v>
          </cell>
          <cell r="DE29">
            <v>13680000</v>
          </cell>
          <cell r="DF29">
            <v>13338000</v>
          </cell>
          <cell r="DG29">
            <v>13338000</v>
          </cell>
          <cell r="DH29">
            <v>13338000</v>
          </cell>
          <cell r="DI29">
            <v>13338000</v>
          </cell>
          <cell r="DJ29">
            <v>12654000</v>
          </cell>
          <cell r="DK29">
            <v>11628000</v>
          </cell>
          <cell r="DL29">
            <v>11286000</v>
          </cell>
          <cell r="DM29">
            <v>11286000</v>
          </cell>
          <cell r="DN29">
            <v>11286000</v>
          </cell>
          <cell r="DO29">
            <v>11286000</v>
          </cell>
          <cell r="DP29">
            <v>10602000</v>
          </cell>
          <cell r="DQ29">
            <v>9576000</v>
          </cell>
          <cell r="DR29">
            <v>9234000</v>
          </cell>
          <cell r="DS29">
            <v>9234000</v>
          </cell>
          <cell r="DT29">
            <v>9234000</v>
          </cell>
          <cell r="DU29">
            <v>9234000</v>
          </cell>
          <cell r="DV29">
            <v>8550000</v>
          </cell>
          <cell r="DW29">
            <v>7524000</v>
          </cell>
          <cell r="DX29">
            <v>10617000</v>
          </cell>
          <cell r="DY29">
            <v>10617000</v>
          </cell>
          <cell r="DZ29">
            <v>10617000</v>
          </cell>
          <cell r="EA29">
            <v>10617000</v>
          </cell>
          <cell r="EB29">
            <v>9933000</v>
          </cell>
          <cell r="EC29">
            <v>8907000</v>
          </cell>
          <cell r="ED29">
            <v>8565000</v>
          </cell>
          <cell r="EE29">
            <v>8565000</v>
          </cell>
          <cell r="EF29">
            <v>8565000</v>
          </cell>
          <cell r="EG29">
            <v>8565000</v>
          </cell>
          <cell r="EH29">
            <v>7881000</v>
          </cell>
          <cell r="EI29">
            <v>7197000</v>
          </cell>
          <cell r="EJ29">
            <v>6855000</v>
          </cell>
          <cell r="EK29">
            <v>6855000</v>
          </cell>
          <cell r="EL29">
            <v>6855000</v>
          </cell>
          <cell r="EM29">
            <v>6855000</v>
          </cell>
          <cell r="EN29">
            <v>9948000</v>
          </cell>
          <cell r="EO29">
            <v>9264000</v>
          </cell>
          <cell r="EP29">
            <v>8922000</v>
          </cell>
          <cell r="EQ29">
            <v>8922000</v>
          </cell>
          <cell r="ER29">
            <v>8922000</v>
          </cell>
          <cell r="ES29">
            <v>8922000</v>
          </cell>
          <cell r="ET29">
            <v>8922000</v>
          </cell>
          <cell r="EU29">
            <v>8238000</v>
          </cell>
          <cell r="EV29">
            <v>11331000</v>
          </cell>
          <cell r="EW29">
            <v>11331000</v>
          </cell>
          <cell r="EX29">
            <v>11331000</v>
          </cell>
          <cell r="EY29">
            <v>11331000</v>
          </cell>
          <cell r="EZ29">
            <v>11331000</v>
          </cell>
          <cell r="FA29">
            <v>14424000</v>
          </cell>
          <cell r="FB29">
            <v>14332000</v>
          </cell>
          <cell r="FC29">
            <v>14082000</v>
          </cell>
          <cell r="FD29">
            <v>14082000</v>
          </cell>
          <cell r="FE29">
            <v>14082000</v>
          </cell>
          <cell r="FF29">
            <v>14082000</v>
          </cell>
          <cell r="FG29">
            <v>14082000</v>
          </cell>
          <cell r="FH29">
            <v>17175000</v>
          </cell>
          <cell r="FI29">
            <v>17175000</v>
          </cell>
          <cell r="FJ29">
            <v>17175000</v>
          </cell>
          <cell r="FK29">
            <v>17175000</v>
          </cell>
          <cell r="FL29">
            <v>17175000</v>
          </cell>
          <cell r="FM29">
            <v>20610000</v>
          </cell>
          <cell r="FN29">
            <v>20610000</v>
          </cell>
          <cell r="FO29">
            <v>20610000</v>
          </cell>
          <cell r="FP29">
            <v>20610000</v>
          </cell>
          <cell r="FQ29">
            <v>20610000</v>
          </cell>
          <cell r="FR29">
            <v>20610000</v>
          </cell>
          <cell r="FS29">
            <v>20610000</v>
          </cell>
          <cell r="FT29">
            <v>23500000</v>
          </cell>
          <cell r="FU29">
            <v>23500000</v>
          </cell>
          <cell r="FV29">
            <v>23500000</v>
          </cell>
          <cell r="FW29">
            <v>23500000</v>
          </cell>
          <cell r="FX29">
            <v>23500000</v>
          </cell>
          <cell r="FY29">
            <v>23500000</v>
          </cell>
          <cell r="FZ29">
            <v>23500000</v>
          </cell>
          <cell r="GA29">
            <v>23500000</v>
          </cell>
          <cell r="GB29">
            <v>23500000</v>
          </cell>
          <cell r="GC29">
            <v>23500000</v>
          </cell>
          <cell r="GD29">
            <v>23500000</v>
          </cell>
          <cell r="GE29">
            <v>23500000</v>
          </cell>
          <cell r="GF29">
            <v>23500000</v>
          </cell>
          <cell r="GG29">
            <v>23500000</v>
          </cell>
          <cell r="GH29">
            <v>23500000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1575000</v>
          </cell>
          <cell r="CJ30">
            <v>1575000</v>
          </cell>
          <cell r="CK30">
            <v>1575000</v>
          </cell>
          <cell r="CL30">
            <v>1575000</v>
          </cell>
          <cell r="CM30">
            <v>1575000</v>
          </cell>
          <cell r="CN30">
            <v>1575000</v>
          </cell>
          <cell r="CO30">
            <v>1575000</v>
          </cell>
          <cell r="CP30">
            <v>1575000</v>
          </cell>
          <cell r="CQ30">
            <v>1575000</v>
          </cell>
          <cell r="CR30">
            <v>1575000</v>
          </cell>
          <cell r="CS30">
            <v>1575000</v>
          </cell>
          <cell r="CT30">
            <v>1575000</v>
          </cell>
          <cell r="CU30">
            <v>1575000</v>
          </cell>
          <cell r="CV30">
            <v>1575000</v>
          </cell>
          <cell r="CW30">
            <v>1575000</v>
          </cell>
          <cell r="CX30">
            <v>1575000</v>
          </cell>
          <cell r="CY30">
            <v>3675000</v>
          </cell>
          <cell r="CZ30">
            <v>3675000</v>
          </cell>
          <cell r="DA30">
            <v>3675000</v>
          </cell>
          <cell r="DB30">
            <v>3675000</v>
          </cell>
          <cell r="DC30">
            <v>3675000</v>
          </cell>
          <cell r="DD30">
            <v>3675000</v>
          </cell>
          <cell r="DE30">
            <v>3675000</v>
          </cell>
          <cell r="DF30">
            <v>3675000</v>
          </cell>
          <cell r="DG30">
            <v>3675000</v>
          </cell>
          <cell r="DH30">
            <v>5775000</v>
          </cell>
          <cell r="DI30">
            <v>5775000</v>
          </cell>
          <cell r="DJ30">
            <v>5775000</v>
          </cell>
          <cell r="DK30">
            <v>5775000</v>
          </cell>
          <cell r="DL30">
            <v>8137500</v>
          </cell>
          <cell r="DM30">
            <v>8137500</v>
          </cell>
          <cell r="DN30">
            <v>8137500</v>
          </cell>
          <cell r="DO30">
            <v>8137500</v>
          </cell>
          <cell r="DP30">
            <v>8137500</v>
          </cell>
          <cell r="DQ30">
            <v>8137500</v>
          </cell>
          <cell r="DR30">
            <v>8137500</v>
          </cell>
          <cell r="DS30">
            <v>8137500</v>
          </cell>
          <cell r="DT30">
            <v>10500000</v>
          </cell>
          <cell r="DU30">
            <v>10500000</v>
          </cell>
          <cell r="DV30">
            <v>10500000</v>
          </cell>
          <cell r="DW30">
            <v>10500000</v>
          </cell>
          <cell r="DX30">
            <v>10500000</v>
          </cell>
          <cell r="DY30">
            <v>10500000</v>
          </cell>
          <cell r="DZ30">
            <v>10500000</v>
          </cell>
          <cell r="EA30">
            <v>10500000</v>
          </cell>
          <cell r="EB30">
            <v>10500000</v>
          </cell>
          <cell r="EC30">
            <v>10500000</v>
          </cell>
          <cell r="ED30">
            <v>10500000</v>
          </cell>
          <cell r="EE30">
            <v>10500000</v>
          </cell>
          <cell r="EF30">
            <v>10500000</v>
          </cell>
          <cell r="EG30">
            <v>10500000</v>
          </cell>
          <cell r="EH30">
            <v>10500000</v>
          </cell>
          <cell r="EI30">
            <v>10500000</v>
          </cell>
          <cell r="EJ30">
            <v>10500000</v>
          </cell>
          <cell r="EK30">
            <v>10500000</v>
          </cell>
          <cell r="EL30">
            <v>10500000</v>
          </cell>
          <cell r="EM30">
            <v>10500000</v>
          </cell>
          <cell r="EN30">
            <v>10500000</v>
          </cell>
          <cell r="EO30">
            <v>10500000</v>
          </cell>
          <cell r="EP30">
            <v>10500000</v>
          </cell>
          <cell r="EQ30">
            <v>10500000</v>
          </cell>
          <cell r="ER30">
            <v>10500000</v>
          </cell>
          <cell r="ES30">
            <v>10500000</v>
          </cell>
          <cell r="ET30">
            <v>10500000</v>
          </cell>
          <cell r="EU30">
            <v>10500000</v>
          </cell>
          <cell r="EV30">
            <v>10342500</v>
          </cell>
          <cell r="EW30">
            <v>10342500</v>
          </cell>
          <cell r="EX30">
            <v>10342500</v>
          </cell>
          <cell r="EY30">
            <v>10342500</v>
          </cell>
          <cell r="EZ30">
            <v>10342500</v>
          </cell>
          <cell r="FA30">
            <v>15422500</v>
          </cell>
          <cell r="FB30">
            <v>15265000</v>
          </cell>
          <cell r="FC30">
            <v>15265000</v>
          </cell>
          <cell r="FD30">
            <v>15265000</v>
          </cell>
          <cell r="FE30">
            <v>15265000</v>
          </cell>
          <cell r="FF30">
            <v>15265000</v>
          </cell>
          <cell r="FG30">
            <v>15265000</v>
          </cell>
          <cell r="FH30">
            <v>15107500</v>
          </cell>
          <cell r="FI30">
            <v>15107500</v>
          </cell>
          <cell r="FJ30">
            <v>15107500</v>
          </cell>
          <cell r="FK30">
            <v>15107500</v>
          </cell>
          <cell r="FL30">
            <v>15107500</v>
          </cell>
          <cell r="FM30">
            <v>14897500</v>
          </cell>
          <cell r="FN30">
            <v>14740000</v>
          </cell>
          <cell r="FO30">
            <v>14740000</v>
          </cell>
          <cell r="FP30">
            <v>14740000</v>
          </cell>
          <cell r="FQ30">
            <v>14740000</v>
          </cell>
          <cell r="FR30">
            <v>14740000</v>
          </cell>
          <cell r="FS30">
            <v>14530000</v>
          </cell>
          <cell r="FT30">
            <v>14372500</v>
          </cell>
          <cell r="FU30">
            <v>14372500</v>
          </cell>
          <cell r="FV30">
            <v>14162500</v>
          </cell>
          <cell r="FW30">
            <v>14162500</v>
          </cell>
          <cell r="FX30">
            <v>14162500</v>
          </cell>
          <cell r="FY30">
            <v>13952500</v>
          </cell>
          <cell r="FZ30">
            <v>13558750</v>
          </cell>
          <cell r="GA30">
            <v>13558750</v>
          </cell>
          <cell r="GB30">
            <v>13348750</v>
          </cell>
          <cell r="GC30">
            <v>13348750</v>
          </cell>
          <cell r="GD30">
            <v>13348750</v>
          </cell>
          <cell r="GE30">
            <v>13138750</v>
          </cell>
          <cell r="GF30">
            <v>12745000</v>
          </cell>
          <cell r="GG30">
            <v>12745000</v>
          </cell>
          <cell r="GH30">
            <v>12298750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2760000</v>
          </cell>
          <cell r="BL31">
            <v>2760000</v>
          </cell>
          <cell r="BM31">
            <v>2760000</v>
          </cell>
          <cell r="BN31">
            <v>2760000</v>
          </cell>
          <cell r="BO31">
            <v>2760000</v>
          </cell>
          <cell r="BP31">
            <v>2760000</v>
          </cell>
          <cell r="BQ31">
            <v>2760000</v>
          </cell>
          <cell r="BR31">
            <v>2760000</v>
          </cell>
          <cell r="BS31">
            <v>2760000</v>
          </cell>
          <cell r="BT31">
            <v>2760000</v>
          </cell>
          <cell r="BU31">
            <v>2760000</v>
          </cell>
          <cell r="BV31">
            <v>2760000</v>
          </cell>
          <cell r="BW31">
            <v>2760000</v>
          </cell>
          <cell r="BX31">
            <v>2760000</v>
          </cell>
          <cell r="BY31">
            <v>2760000</v>
          </cell>
          <cell r="BZ31">
            <v>4600000</v>
          </cell>
          <cell r="CA31">
            <v>4600000</v>
          </cell>
          <cell r="CB31">
            <v>4600000</v>
          </cell>
          <cell r="CC31">
            <v>4600000</v>
          </cell>
          <cell r="CD31">
            <v>4600000</v>
          </cell>
          <cell r="CE31">
            <v>4600000</v>
          </cell>
          <cell r="CF31">
            <v>4600000</v>
          </cell>
          <cell r="CG31">
            <v>4600000</v>
          </cell>
          <cell r="CH31">
            <v>4600000</v>
          </cell>
          <cell r="CI31">
            <v>4600000</v>
          </cell>
          <cell r="CJ31">
            <v>4600000</v>
          </cell>
          <cell r="CK31">
            <v>4600000</v>
          </cell>
          <cell r="CL31">
            <v>4600000</v>
          </cell>
          <cell r="CM31">
            <v>4600000</v>
          </cell>
          <cell r="CN31">
            <v>4600000</v>
          </cell>
          <cell r="CO31">
            <v>4600000</v>
          </cell>
          <cell r="CP31">
            <v>4600000</v>
          </cell>
          <cell r="CQ31">
            <v>4600000</v>
          </cell>
          <cell r="CR31">
            <v>4600000</v>
          </cell>
          <cell r="CS31">
            <v>4600000</v>
          </cell>
          <cell r="CT31">
            <v>4600000</v>
          </cell>
          <cell r="CU31">
            <v>4600000</v>
          </cell>
          <cell r="CV31">
            <v>4600000</v>
          </cell>
          <cell r="CW31">
            <v>4600000</v>
          </cell>
          <cell r="CX31">
            <v>4600000</v>
          </cell>
          <cell r="CY31">
            <v>4600000</v>
          </cell>
          <cell r="CZ31">
            <v>4600000</v>
          </cell>
          <cell r="DA31">
            <v>4600000</v>
          </cell>
          <cell r="DB31">
            <v>4600000</v>
          </cell>
          <cell r="DC31">
            <v>4600000</v>
          </cell>
          <cell r="DD31">
            <v>4600000</v>
          </cell>
          <cell r="DE31">
            <v>4600000</v>
          </cell>
          <cell r="DF31">
            <v>4600000</v>
          </cell>
          <cell r="DG31">
            <v>4600000</v>
          </cell>
          <cell r="DH31">
            <v>4600000</v>
          </cell>
          <cell r="DI31">
            <v>4600000</v>
          </cell>
          <cell r="DJ31">
            <v>4600000</v>
          </cell>
          <cell r="DK31">
            <v>4600000</v>
          </cell>
          <cell r="DL31">
            <v>4600000</v>
          </cell>
          <cell r="DM31">
            <v>4600000</v>
          </cell>
          <cell r="DN31">
            <v>4600000</v>
          </cell>
          <cell r="DO31">
            <v>4600000</v>
          </cell>
          <cell r="DP31">
            <v>4600000</v>
          </cell>
          <cell r="DQ31">
            <v>4600000</v>
          </cell>
          <cell r="DR31">
            <v>4600000</v>
          </cell>
          <cell r="DS31">
            <v>4600000</v>
          </cell>
          <cell r="DT31">
            <v>4600000</v>
          </cell>
          <cell r="DU31">
            <v>4600000</v>
          </cell>
          <cell r="DV31">
            <v>4600000</v>
          </cell>
          <cell r="DW31">
            <v>4598861</v>
          </cell>
          <cell r="DX31">
            <v>4598861</v>
          </cell>
          <cell r="DY31">
            <v>4324000</v>
          </cell>
          <cell r="DZ31">
            <v>4324000</v>
          </cell>
          <cell r="EA31">
            <v>4324000</v>
          </cell>
          <cell r="EB31">
            <v>4324000</v>
          </cell>
          <cell r="EC31">
            <v>4324000</v>
          </cell>
          <cell r="ED31">
            <v>4324000</v>
          </cell>
          <cell r="EE31">
            <v>4048000</v>
          </cell>
          <cell r="EF31">
            <v>4048000</v>
          </cell>
          <cell r="EG31">
            <v>4048000</v>
          </cell>
          <cell r="EH31">
            <v>4048000</v>
          </cell>
          <cell r="EI31">
            <v>4048000</v>
          </cell>
          <cell r="EJ31">
            <v>4048000</v>
          </cell>
          <cell r="EK31">
            <v>3772000</v>
          </cell>
          <cell r="EL31">
            <v>3772000</v>
          </cell>
          <cell r="EM31">
            <v>3772000</v>
          </cell>
          <cell r="EN31">
            <v>3588000</v>
          </cell>
          <cell r="EO31">
            <v>3588000</v>
          </cell>
          <cell r="EP31">
            <v>3588000</v>
          </cell>
          <cell r="EQ31">
            <v>3254352</v>
          </cell>
          <cell r="ER31">
            <v>3254352</v>
          </cell>
          <cell r="ES31">
            <v>3254352</v>
          </cell>
          <cell r="ET31">
            <v>3128000</v>
          </cell>
          <cell r="EU31">
            <v>3128000</v>
          </cell>
          <cell r="EV31">
            <v>3128000</v>
          </cell>
          <cell r="EW31">
            <v>3128000</v>
          </cell>
          <cell r="EX31">
            <v>2852000</v>
          </cell>
          <cell r="EY31">
            <v>2852000</v>
          </cell>
          <cell r="EZ31">
            <v>2668000</v>
          </cell>
          <cell r="FA31">
            <v>2668000</v>
          </cell>
          <cell r="FB31">
            <v>2668000</v>
          </cell>
          <cell r="FC31">
            <v>2668000</v>
          </cell>
          <cell r="FD31">
            <v>2392000</v>
          </cell>
          <cell r="FE31">
            <v>2392000</v>
          </cell>
          <cell r="FF31">
            <v>2208000</v>
          </cell>
          <cell r="FG31">
            <v>2208000</v>
          </cell>
          <cell r="FH31">
            <v>2208000</v>
          </cell>
          <cell r="FI31">
            <v>1932000</v>
          </cell>
          <cell r="FJ31">
            <v>1932000</v>
          </cell>
          <cell r="FK31">
            <v>1932000</v>
          </cell>
          <cell r="FL31">
            <v>1748000</v>
          </cell>
          <cell r="FM31">
            <v>1748000</v>
          </cell>
          <cell r="FN31">
            <v>1748000</v>
          </cell>
          <cell r="FO31">
            <v>1472000</v>
          </cell>
          <cell r="FP31">
            <v>1472000</v>
          </cell>
          <cell r="FQ31">
            <v>1472000</v>
          </cell>
          <cell r="FR31">
            <v>1288000</v>
          </cell>
          <cell r="FS31">
            <v>1288000</v>
          </cell>
          <cell r="FT31">
            <v>1288000</v>
          </cell>
          <cell r="FU31">
            <v>1012000</v>
          </cell>
          <cell r="FV31">
            <v>1012000</v>
          </cell>
          <cell r="FW31">
            <v>1012000</v>
          </cell>
          <cell r="FX31">
            <v>828000</v>
          </cell>
          <cell r="FY31">
            <v>828000</v>
          </cell>
          <cell r="FZ31">
            <v>828000</v>
          </cell>
          <cell r="GA31">
            <v>552000</v>
          </cell>
          <cell r="GB31">
            <v>552000</v>
          </cell>
          <cell r="GC31">
            <v>552000</v>
          </cell>
          <cell r="GD31">
            <v>368000</v>
          </cell>
          <cell r="GE31">
            <v>368000</v>
          </cell>
          <cell r="GF31">
            <v>368000</v>
          </cell>
          <cell r="GG31">
            <v>368000</v>
          </cell>
          <cell r="GH31">
            <v>368000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37244400</v>
          </cell>
          <cell r="AG33">
            <v>37244400</v>
          </cell>
          <cell r="AH33">
            <v>37244400</v>
          </cell>
          <cell r="AI33">
            <v>37244400</v>
          </cell>
          <cell r="AJ33">
            <v>37244400</v>
          </cell>
          <cell r="AK33">
            <v>37244400</v>
          </cell>
          <cell r="AL33">
            <v>37244400</v>
          </cell>
          <cell r="AM33">
            <v>37244400</v>
          </cell>
          <cell r="AN33">
            <v>37244400</v>
          </cell>
          <cell r="AO33">
            <v>46100400</v>
          </cell>
          <cell r="AP33">
            <v>46100400</v>
          </cell>
          <cell r="AQ33">
            <v>46100400</v>
          </cell>
          <cell r="AR33">
            <v>46100400</v>
          </cell>
          <cell r="AS33">
            <v>46100400</v>
          </cell>
          <cell r="AT33">
            <v>46100400</v>
          </cell>
          <cell r="AU33">
            <v>46100400</v>
          </cell>
          <cell r="AV33">
            <v>54956400</v>
          </cell>
          <cell r="AW33">
            <v>54956400</v>
          </cell>
          <cell r="AX33">
            <v>54956400</v>
          </cell>
          <cell r="AY33">
            <v>54956400</v>
          </cell>
          <cell r="AZ33">
            <v>54956400</v>
          </cell>
          <cell r="BA33">
            <v>54956400</v>
          </cell>
          <cell r="BB33">
            <v>54956400</v>
          </cell>
          <cell r="BC33">
            <v>63812400</v>
          </cell>
          <cell r="BD33">
            <v>63812400</v>
          </cell>
          <cell r="BE33">
            <v>63812400</v>
          </cell>
          <cell r="BF33">
            <v>63812400</v>
          </cell>
          <cell r="BG33">
            <v>63812400</v>
          </cell>
          <cell r="BH33">
            <v>63812400</v>
          </cell>
          <cell r="BI33">
            <v>72668400</v>
          </cell>
          <cell r="BJ33">
            <v>72668400</v>
          </cell>
          <cell r="BK33">
            <v>72668400</v>
          </cell>
          <cell r="BL33">
            <v>72668400</v>
          </cell>
          <cell r="BM33">
            <v>72668400</v>
          </cell>
          <cell r="BN33">
            <v>72668400</v>
          </cell>
          <cell r="BO33">
            <v>72668400</v>
          </cell>
          <cell r="BP33">
            <v>72668400</v>
          </cell>
          <cell r="BQ33">
            <v>72668400</v>
          </cell>
          <cell r="BR33">
            <v>72668400</v>
          </cell>
          <cell r="BS33">
            <v>81524400</v>
          </cell>
          <cell r="BT33">
            <v>81524400</v>
          </cell>
          <cell r="BU33">
            <v>81524400</v>
          </cell>
          <cell r="BV33">
            <v>81524400</v>
          </cell>
          <cell r="BW33">
            <v>81524400</v>
          </cell>
          <cell r="BX33">
            <v>81524400</v>
          </cell>
          <cell r="BY33">
            <v>81524400</v>
          </cell>
          <cell r="BZ33">
            <v>81524400</v>
          </cell>
          <cell r="CA33">
            <v>81524400</v>
          </cell>
          <cell r="CB33">
            <v>81524400</v>
          </cell>
          <cell r="CC33">
            <v>90484400</v>
          </cell>
          <cell r="CD33">
            <v>90484400</v>
          </cell>
          <cell r="CE33">
            <v>90484400</v>
          </cell>
          <cell r="CF33">
            <v>90484400</v>
          </cell>
          <cell r="CG33">
            <v>90484400</v>
          </cell>
          <cell r="CH33">
            <v>90484400</v>
          </cell>
          <cell r="CI33">
            <v>90484400</v>
          </cell>
          <cell r="CJ33">
            <v>90484400</v>
          </cell>
          <cell r="CK33">
            <v>90484400</v>
          </cell>
          <cell r="CL33">
            <v>90484400</v>
          </cell>
          <cell r="CM33">
            <v>99444400</v>
          </cell>
          <cell r="CN33">
            <v>99444400</v>
          </cell>
          <cell r="CO33">
            <v>99444400</v>
          </cell>
          <cell r="CP33">
            <v>99444400</v>
          </cell>
          <cell r="CQ33">
            <v>99444400</v>
          </cell>
          <cell r="CR33">
            <v>99444400</v>
          </cell>
          <cell r="CS33">
            <v>99444400</v>
          </cell>
          <cell r="CT33">
            <v>95719960</v>
          </cell>
          <cell r="CU33">
            <v>95719960</v>
          </cell>
          <cell r="CV33">
            <v>95719960</v>
          </cell>
          <cell r="CW33">
            <v>104679960</v>
          </cell>
          <cell r="CX33">
            <v>104679960</v>
          </cell>
          <cell r="CY33">
            <v>104679960</v>
          </cell>
          <cell r="CZ33">
            <v>100955520</v>
          </cell>
          <cell r="DA33">
            <v>100955520</v>
          </cell>
          <cell r="DB33">
            <v>100955520</v>
          </cell>
          <cell r="DC33">
            <v>109029920</v>
          </cell>
          <cell r="DD33">
            <v>109029920</v>
          </cell>
          <cell r="DE33">
            <v>109029920</v>
          </cell>
          <cell r="DF33">
            <v>105305480</v>
          </cell>
          <cell r="DG33">
            <v>105305480</v>
          </cell>
          <cell r="DH33">
            <v>105305480</v>
          </cell>
          <cell r="DI33">
            <v>113379880</v>
          </cell>
          <cell r="DJ33">
            <v>112494280</v>
          </cell>
          <cell r="DK33">
            <v>112494280</v>
          </cell>
          <cell r="DL33">
            <v>108769840</v>
          </cell>
          <cell r="DM33">
            <v>108769840</v>
          </cell>
          <cell r="DN33">
            <v>108769840</v>
          </cell>
          <cell r="DO33">
            <v>107884240</v>
          </cell>
          <cell r="DP33">
            <v>106998640</v>
          </cell>
          <cell r="DQ33">
            <v>115073040</v>
          </cell>
          <cell r="DR33">
            <v>111348600</v>
          </cell>
          <cell r="DS33">
            <v>111348600</v>
          </cell>
          <cell r="DT33">
            <v>111348600</v>
          </cell>
          <cell r="DU33">
            <v>110463000</v>
          </cell>
          <cell r="DV33">
            <v>109577400</v>
          </cell>
          <cell r="DW33">
            <v>107806200</v>
          </cell>
          <cell r="DX33">
            <v>113041760</v>
          </cell>
          <cell r="DY33">
            <v>113041760</v>
          </cell>
          <cell r="DZ33">
            <v>113041760</v>
          </cell>
          <cell r="EA33">
            <v>112156160</v>
          </cell>
          <cell r="EB33">
            <v>111270560</v>
          </cell>
          <cell r="EC33">
            <v>109499360</v>
          </cell>
          <cell r="ED33">
            <v>105774920</v>
          </cell>
          <cell r="EE33">
            <v>105774920</v>
          </cell>
          <cell r="EF33">
            <v>105774920</v>
          </cell>
          <cell r="EG33">
            <v>104003720</v>
          </cell>
          <cell r="EH33">
            <v>112078120</v>
          </cell>
          <cell r="EI33">
            <v>110306920</v>
          </cell>
          <cell r="EJ33">
            <v>106582480</v>
          </cell>
          <cell r="EK33">
            <v>106582480</v>
          </cell>
          <cell r="EL33">
            <v>106582480</v>
          </cell>
          <cell r="EM33">
            <v>104811280</v>
          </cell>
          <cell r="EN33">
            <v>103925680</v>
          </cell>
          <cell r="EO33">
            <v>102154480</v>
          </cell>
          <cell r="EP33">
            <v>98430040</v>
          </cell>
          <cell r="EQ33">
            <v>97534040</v>
          </cell>
          <cell r="ER33">
            <v>97534040</v>
          </cell>
          <cell r="ES33">
            <v>95762840</v>
          </cell>
          <cell r="ET33">
            <v>94877240</v>
          </cell>
          <cell r="EU33">
            <v>93106040</v>
          </cell>
          <cell r="EV33">
            <v>89381600</v>
          </cell>
          <cell r="EW33">
            <v>88485600</v>
          </cell>
          <cell r="EX33">
            <v>88485600</v>
          </cell>
          <cell r="EY33">
            <v>86714400</v>
          </cell>
          <cell r="EZ33">
            <v>92788800</v>
          </cell>
          <cell r="FA33">
            <v>90121600</v>
          </cell>
          <cell r="FB33">
            <v>90121600</v>
          </cell>
          <cell r="FC33">
            <v>89225600</v>
          </cell>
          <cell r="FD33">
            <v>89225600</v>
          </cell>
          <cell r="FE33">
            <v>87454400</v>
          </cell>
          <cell r="FF33">
            <v>86568800</v>
          </cell>
          <cell r="FG33">
            <v>83901600</v>
          </cell>
          <cell r="FH33">
            <v>83901600</v>
          </cell>
          <cell r="FI33">
            <v>83005600</v>
          </cell>
          <cell r="FJ33">
            <v>83005600</v>
          </cell>
          <cell r="FK33">
            <v>81224000</v>
          </cell>
          <cell r="FL33">
            <v>80338400</v>
          </cell>
          <cell r="FM33">
            <v>77671200</v>
          </cell>
          <cell r="FN33">
            <v>77671200</v>
          </cell>
          <cell r="FO33">
            <v>76775200</v>
          </cell>
          <cell r="FP33">
            <v>76775200</v>
          </cell>
          <cell r="FQ33">
            <v>74097600</v>
          </cell>
          <cell r="FR33">
            <v>74097600</v>
          </cell>
          <cell r="FS33">
            <v>71430400</v>
          </cell>
          <cell r="FT33">
            <v>71430400</v>
          </cell>
          <cell r="FU33">
            <v>70534400</v>
          </cell>
          <cell r="FV33">
            <v>76084400</v>
          </cell>
          <cell r="FW33">
            <v>72510799</v>
          </cell>
          <cell r="FX33">
            <v>72510799</v>
          </cell>
          <cell r="FY33">
            <v>70729199</v>
          </cell>
          <cell r="FZ33">
            <v>69833199</v>
          </cell>
          <cell r="GA33">
            <v>69833199</v>
          </cell>
          <cell r="GB33">
            <v>69833199</v>
          </cell>
          <cell r="GC33">
            <v>66259598</v>
          </cell>
          <cell r="GD33">
            <v>66259598</v>
          </cell>
          <cell r="GE33">
            <v>64467598</v>
          </cell>
          <cell r="GF33">
            <v>64467598</v>
          </cell>
          <cell r="GG33">
            <v>63571598</v>
          </cell>
          <cell r="GH33">
            <v>69541598</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BD34">
            <v>6780000</v>
          </cell>
          <cell r="BE34">
            <v>6780000</v>
          </cell>
          <cell r="BF34">
            <v>6780000</v>
          </cell>
          <cell r="BG34">
            <v>6780000</v>
          </cell>
          <cell r="BH34">
            <v>6780000</v>
          </cell>
          <cell r="BI34">
            <v>6780000</v>
          </cell>
          <cell r="BJ34">
            <v>6780000</v>
          </cell>
          <cell r="BK34">
            <v>6780000</v>
          </cell>
          <cell r="BL34">
            <v>6780000</v>
          </cell>
          <cell r="BM34">
            <v>6780000</v>
          </cell>
          <cell r="BN34">
            <v>6780000</v>
          </cell>
          <cell r="BO34">
            <v>6780000</v>
          </cell>
          <cell r="BP34">
            <v>13560000</v>
          </cell>
          <cell r="BQ34">
            <v>13560000</v>
          </cell>
          <cell r="BR34">
            <v>13560000</v>
          </cell>
          <cell r="BS34">
            <v>13560000</v>
          </cell>
          <cell r="BT34">
            <v>13560000</v>
          </cell>
          <cell r="BU34">
            <v>13560000</v>
          </cell>
          <cell r="BV34">
            <v>13560000</v>
          </cell>
          <cell r="BW34">
            <v>13560000</v>
          </cell>
          <cell r="BX34">
            <v>13560000</v>
          </cell>
          <cell r="BY34">
            <v>13560000</v>
          </cell>
          <cell r="BZ34">
            <v>13560000</v>
          </cell>
          <cell r="CA34">
            <v>13560000</v>
          </cell>
          <cell r="CB34">
            <v>13560000</v>
          </cell>
          <cell r="CC34">
            <v>13560000</v>
          </cell>
          <cell r="CD34">
            <v>13560000</v>
          </cell>
          <cell r="CE34">
            <v>13560000</v>
          </cell>
          <cell r="CF34">
            <v>13560000</v>
          </cell>
          <cell r="CG34">
            <v>13560000</v>
          </cell>
          <cell r="CH34">
            <v>13560000</v>
          </cell>
          <cell r="CI34">
            <v>23730000</v>
          </cell>
          <cell r="CJ34">
            <v>23730000</v>
          </cell>
          <cell r="CK34">
            <v>23730000</v>
          </cell>
          <cell r="CL34">
            <v>23730000</v>
          </cell>
          <cell r="CM34">
            <v>23730000</v>
          </cell>
          <cell r="CN34">
            <v>23730000</v>
          </cell>
          <cell r="CO34">
            <v>23730000</v>
          </cell>
          <cell r="CP34">
            <v>23730000</v>
          </cell>
          <cell r="CQ34">
            <v>23730000</v>
          </cell>
          <cell r="CR34">
            <v>23730000</v>
          </cell>
          <cell r="CS34">
            <v>33900000</v>
          </cell>
          <cell r="CT34">
            <v>33900000</v>
          </cell>
          <cell r="CU34">
            <v>33900000</v>
          </cell>
          <cell r="CV34">
            <v>33900000</v>
          </cell>
          <cell r="CW34">
            <v>33900000</v>
          </cell>
          <cell r="CX34">
            <v>33900000</v>
          </cell>
          <cell r="CY34">
            <v>33900000</v>
          </cell>
          <cell r="CZ34">
            <v>33900000</v>
          </cell>
          <cell r="DA34">
            <v>33900000</v>
          </cell>
          <cell r="DB34">
            <v>33900000</v>
          </cell>
          <cell r="DC34">
            <v>33900000</v>
          </cell>
          <cell r="DD34">
            <v>33900000</v>
          </cell>
          <cell r="DE34">
            <v>33900000</v>
          </cell>
          <cell r="DF34">
            <v>33900000</v>
          </cell>
          <cell r="DG34">
            <v>33900000</v>
          </cell>
          <cell r="DH34">
            <v>33900000</v>
          </cell>
          <cell r="DI34">
            <v>33900000</v>
          </cell>
          <cell r="DJ34">
            <v>33900000</v>
          </cell>
          <cell r="DK34">
            <v>33900000</v>
          </cell>
          <cell r="DL34">
            <v>33900000</v>
          </cell>
          <cell r="DM34">
            <v>33900000</v>
          </cell>
          <cell r="DN34">
            <v>33900000</v>
          </cell>
          <cell r="DO34">
            <v>33900000</v>
          </cell>
          <cell r="DP34">
            <v>33900000</v>
          </cell>
          <cell r="DQ34">
            <v>33900000</v>
          </cell>
          <cell r="DR34">
            <v>33222000</v>
          </cell>
          <cell r="DS34">
            <v>33222000</v>
          </cell>
          <cell r="DT34">
            <v>33222000</v>
          </cell>
          <cell r="DU34">
            <v>33222000</v>
          </cell>
          <cell r="DV34">
            <v>33222000</v>
          </cell>
          <cell r="DW34">
            <v>33222000</v>
          </cell>
          <cell r="DX34">
            <v>32544000</v>
          </cell>
          <cell r="DY34">
            <v>32544000</v>
          </cell>
          <cell r="DZ34">
            <v>32544000</v>
          </cell>
          <cell r="EA34">
            <v>32544000</v>
          </cell>
          <cell r="EB34">
            <v>32544000</v>
          </cell>
          <cell r="EC34">
            <v>32544000</v>
          </cell>
          <cell r="ED34">
            <v>31188000</v>
          </cell>
          <cell r="EE34">
            <v>31188000</v>
          </cell>
          <cell r="EF34">
            <v>31188000</v>
          </cell>
          <cell r="EG34">
            <v>91038000</v>
          </cell>
          <cell r="EH34">
            <v>91038000</v>
          </cell>
          <cell r="EI34">
            <v>91038000</v>
          </cell>
          <cell r="EJ34">
            <v>89682000</v>
          </cell>
          <cell r="EK34">
            <v>89682000</v>
          </cell>
          <cell r="EL34">
            <v>89682000</v>
          </cell>
          <cell r="EM34">
            <v>89682000</v>
          </cell>
          <cell r="EN34">
            <v>89682000</v>
          </cell>
          <cell r="EO34">
            <v>105832000</v>
          </cell>
          <cell r="EP34">
            <v>105154000</v>
          </cell>
          <cell r="EQ34">
            <v>104476000</v>
          </cell>
          <cell r="ER34">
            <v>104476000</v>
          </cell>
          <cell r="ES34">
            <v>104476000</v>
          </cell>
          <cell r="ET34">
            <v>104476000</v>
          </cell>
          <cell r="EU34">
            <v>104476000</v>
          </cell>
          <cell r="EV34">
            <v>119270000</v>
          </cell>
          <cell r="EW34">
            <v>118253000</v>
          </cell>
          <cell r="EX34">
            <v>118253000</v>
          </cell>
          <cell r="EY34">
            <v>118253000</v>
          </cell>
          <cell r="EZ34">
            <v>118253000</v>
          </cell>
          <cell r="FA34">
            <v>118253000</v>
          </cell>
          <cell r="FB34">
            <v>116897000</v>
          </cell>
          <cell r="FC34">
            <v>115880000</v>
          </cell>
          <cell r="FD34">
            <v>115880000</v>
          </cell>
          <cell r="FE34">
            <v>115880000</v>
          </cell>
          <cell r="FF34">
            <v>115880000</v>
          </cell>
          <cell r="FG34">
            <v>114863000</v>
          </cell>
          <cell r="FH34">
            <v>113507000</v>
          </cell>
          <cell r="FI34">
            <v>112490000</v>
          </cell>
          <cell r="FJ34">
            <v>112490000</v>
          </cell>
          <cell r="FK34">
            <v>128640000</v>
          </cell>
          <cell r="FL34">
            <v>128640000</v>
          </cell>
          <cell r="FM34">
            <v>127623000</v>
          </cell>
          <cell r="FN34">
            <v>126267000</v>
          </cell>
          <cell r="FO34">
            <v>125250000</v>
          </cell>
          <cell r="FP34">
            <v>125250000</v>
          </cell>
          <cell r="FQ34">
            <v>125250000</v>
          </cell>
          <cell r="FR34">
            <v>125250000</v>
          </cell>
          <cell r="FS34">
            <v>124233000</v>
          </cell>
          <cell r="FT34">
            <v>122877000</v>
          </cell>
          <cell r="FU34">
            <v>121860000</v>
          </cell>
          <cell r="FV34">
            <v>121860000</v>
          </cell>
          <cell r="FW34">
            <v>121860000</v>
          </cell>
          <cell r="FX34">
            <v>121860000</v>
          </cell>
          <cell r="FY34">
            <v>120843000</v>
          </cell>
          <cell r="FZ34">
            <v>120165000</v>
          </cell>
          <cell r="GA34">
            <v>119148000</v>
          </cell>
          <cell r="GB34">
            <v>119148000</v>
          </cell>
          <cell r="GC34">
            <v>119148000</v>
          </cell>
          <cell r="GD34">
            <v>119148000</v>
          </cell>
          <cell r="GE34">
            <v>118131000</v>
          </cell>
          <cell r="GF34">
            <v>117453000</v>
          </cell>
          <cell r="GG34">
            <v>116436000</v>
          </cell>
          <cell r="GH34">
            <v>116436000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15175000</v>
          </cell>
          <cell r="DE35">
            <v>15175000</v>
          </cell>
          <cell r="DF35">
            <v>15175000</v>
          </cell>
          <cell r="DG35">
            <v>15175000</v>
          </cell>
          <cell r="DH35">
            <v>15175000</v>
          </cell>
          <cell r="DI35">
            <v>15175000</v>
          </cell>
          <cell r="DJ35">
            <v>15175000</v>
          </cell>
          <cell r="DK35">
            <v>15175000</v>
          </cell>
          <cell r="DL35">
            <v>15175000</v>
          </cell>
          <cell r="DM35">
            <v>15175000</v>
          </cell>
          <cell r="DN35">
            <v>15175000</v>
          </cell>
          <cell r="DO35">
            <v>15175000</v>
          </cell>
          <cell r="DP35">
            <v>15175000</v>
          </cell>
          <cell r="DQ35">
            <v>15175000</v>
          </cell>
          <cell r="DR35">
            <v>15175000</v>
          </cell>
          <cell r="DS35">
            <v>15175000</v>
          </cell>
          <cell r="DT35">
            <v>15175000</v>
          </cell>
          <cell r="DU35">
            <v>15175000</v>
          </cell>
          <cell r="DV35">
            <v>15175000</v>
          </cell>
          <cell r="DW35">
            <v>15175000</v>
          </cell>
          <cell r="DX35">
            <v>15175000</v>
          </cell>
          <cell r="DY35">
            <v>15175000</v>
          </cell>
          <cell r="DZ35">
            <v>15175000</v>
          </cell>
          <cell r="EA35">
            <v>15175000</v>
          </cell>
          <cell r="EB35">
            <v>15175000</v>
          </cell>
          <cell r="EC35">
            <v>15175000</v>
          </cell>
          <cell r="ED35">
            <v>15175000</v>
          </cell>
          <cell r="EE35">
            <v>15175000</v>
          </cell>
          <cell r="EF35">
            <v>15175000</v>
          </cell>
          <cell r="EG35">
            <v>15175000</v>
          </cell>
          <cell r="EH35">
            <v>15175000</v>
          </cell>
          <cell r="EI35">
            <v>15175000</v>
          </cell>
          <cell r="EJ35">
            <v>15175000</v>
          </cell>
          <cell r="EK35">
            <v>15175000</v>
          </cell>
          <cell r="EL35">
            <v>15175000</v>
          </cell>
          <cell r="EM35">
            <v>15175000</v>
          </cell>
          <cell r="EN35">
            <v>15175000</v>
          </cell>
          <cell r="EO35">
            <v>15175000</v>
          </cell>
          <cell r="EP35">
            <v>15175000</v>
          </cell>
          <cell r="EQ35">
            <v>15175000</v>
          </cell>
          <cell r="ER35">
            <v>15175000</v>
          </cell>
          <cell r="ES35">
            <v>15175000</v>
          </cell>
          <cell r="ET35">
            <v>15175000</v>
          </cell>
          <cell r="EU35">
            <v>15175000</v>
          </cell>
          <cell r="EV35">
            <v>15175000</v>
          </cell>
          <cell r="EW35">
            <v>15175000</v>
          </cell>
          <cell r="EX35">
            <v>15175000</v>
          </cell>
          <cell r="EY35">
            <v>15175000</v>
          </cell>
          <cell r="EZ35">
            <v>15175000</v>
          </cell>
          <cell r="FA35">
            <v>15175000</v>
          </cell>
          <cell r="FB35">
            <v>15175000</v>
          </cell>
          <cell r="FC35">
            <v>15175000</v>
          </cell>
          <cell r="FD35">
            <v>15175000</v>
          </cell>
          <cell r="FE35">
            <v>15175000</v>
          </cell>
          <cell r="FF35">
            <v>15175000</v>
          </cell>
          <cell r="FG35">
            <v>15175000</v>
          </cell>
          <cell r="FH35">
            <v>15175000</v>
          </cell>
          <cell r="FI35">
            <v>15175000</v>
          </cell>
          <cell r="FJ35">
            <v>15175000</v>
          </cell>
          <cell r="FK35">
            <v>15175000</v>
          </cell>
          <cell r="FL35">
            <v>15175000</v>
          </cell>
          <cell r="FM35">
            <v>15175000</v>
          </cell>
          <cell r="FN35">
            <v>15175000</v>
          </cell>
          <cell r="FO35">
            <v>15175000</v>
          </cell>
          <cell r="FP35">
            <v>15175000</v>
          </cell>
          <cell r="FQ35">
            <v>15175000</v>
          </cell>
          <cell r="FR35">
            <v>13657500</v>
          </cell>
          <cell r="FS35">
            <v>13657500</v>
          </cell>
          <cell r="FT35">
            <v>13657500</v>
          </cell>
          <cell r="FU35">
            <v>13657500</v>
          </cell>
          <cell r="FV35">
            <v>13657500</v>
          </cell>
          <cell r="FW35">
            <v>13657500</v>
          </cell>
          <cell r="FX35">
            <v>12140000</v>
          </cell>
          <cell r="FY35">
            <v>12140000</v>
          </cell>
          <cell r="FZ35">
            <v>12140000</v>
          </cell>
          <cell r="GA35">
            <v>12140000</v>
          </cell>
          <cell r="GB35">
            <v>12140000</v>
          </cell>
          <cell r="GC35">
            <v>12140000</v>
          </cell>
          <cell r="GD35">
            <v>10622500</v>
          </cell>
          <cell r="GE35">
            <v>10622500</v>
          </cell>
          <cell r="GF35">
            <v>10622500</v>
          </cell>
          <cell r="GG35">
            <v>10622500</v>
          </cell>
          <cell r="GH35">
            <v>10622500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40233334</v>
          </cell>
          <cell r="S37">
            <v>40233334</v>
          </cell>
          <cell r="T37">
            <v>40233334</v>
          </cell>
          <cell r="U37">
            <v>40233334</v>
          </cell>
          <cell r="V37">
            <v>40233334</v>
          </cell>
          <cell r="W37">
            <v>40233334</v>
          </cell>
          <cell r="X37">
            <v>80466667</v>
          </cell>
          <cell r="Y37">
            <v>80466667</v>
          </cell>
          <cell r="Z37">
            <v>80466667</v>
          </cell>
          <cell r="AA37">
            <v>80466667</v>
          </cell>
          <cell r="AB37">
            <v>80466667</v>
          </cell>
          <cell r="AC37">
            <v>80466667</v>
          </cell>
          <cell r="AD37">
            <v>120700001</v>
          </cell>
          <cell r="AE37">
            <v>120700001</v>
          </cell>
          <cell r="AF37">
            <v>120700001</v>
          </cell>
          <cell r="AG37">
            <v>120700001</v>
          </cell>
          <cell r="AH37">
            <v>120700001</v>
          </cell>
          <cell r="AI37">
            <v>120700001</v>
          </cell>
          <cell r="AJ37">
            <v>120700001</v>
          </cell>
          <cell r="AK37">
            <v>180933334</v>
          </cell>
          <cell r="AL37">
            <v>180933334</v>
          </cell>
          <cell r="AM37">
            <v>180933334</v>
          </cell>
          <cell r="AN37">
            <v>180933334</v>
          </cell>
          <cell r="AO37">
            <v>180933334</v>
          </cell>
          <cell r="AP37">
            <v>180933334</v>
          </cell>
          <cell r="AQ37">
            <v>180933334</v>
          </cell>
          <cell r="AR37">
            <v>180933334</v>
          </cell>
          <cell r="AS37">
            <v>216166667</v>
          </cell>
          <cell r="AT37">
            <v>216166667</v>
          </cell>
          <cell r="AU37">
            <v>216166667</v>
          </cell>
          <cell r="AV37">
            <v>216166667</v>
          </cell>
          <cell r="AW37">
            <v>216166667</v>
          </cell>
          <cell r="AX37">
            <v>216166667</v>
          </cell>
          <cell r="AY37">
            <v>216166667</v>
          </cell>
          <cell r="AZ37">
            <v>216166667</v>
          </cell>
          <cell r="BA37">
            <v>216166667</v>
          </cell>
          <cell r="BB37">
            <v>216166667</v>
          </cell>
          <cell r="BC37">
            <v>216166667</v>
          </cell>
          <cell r="BD37">
            <v>216166667</v>
          </cell>
          <cell r="BE37">
            <v>216166667</v>
          </cell>
          <cell r="BF37">
            <v>216166667</v>
          </cell>
          <cell r="BG37">
            <v>216166667</v>
          </cell>
          <cell r="BH37">
            <v>216166667</v>
          </cell>
          <cell r="BI37">
            <v>216166667</v>
          </cell>
          <cell r="BJ37">
            <v>216166667</v>
          </cell>
          <cell r="BK37">
            <v>216166667</v>
          </cell>
          <cell r="BL37">
            <v>216166667</v>
          </cell>
          <cell r="BM37">
            <v>216166667</v>
          </cell>
          <cell r="BN37">
            <v>216166667</v>
          </cell>
          <cell r="BO37">
            <v>216166667</v>
          </cell>
          <cell r="BP37">
            <v>216166667</v>
          </cell>
          <cell r="BQ37">
            <v>216166667</v>
          </cell>
          <cell r="BR37">
            <v>216166667</v>
          </cell>
          <cell r="BS37">
            <v>216166667</v>
          </cell>
          <cell r="BT37">
            <v>216166667</v>
          </cell>
          <cell r="BU37">
            <v>238781667</v>
          </cell>
          <cell r="BV37">
            <v>238781667</v>
          </cell>
          <cell r="BW37">
            <v>238781667</v>
          </cell>
          <cell r="BX37">
            <v>238781667</v>
          </cell>
          <cell r="BY37">
            <v>238781667</v>
          </cell>
          <cell r="BZ37">
            <v>238781667</v>
          </cell>
          <cell r="CA37">
            <v>238781667</v>
          </cell>
          <cell r="CB37">
            <v>238781667</v>
          </cell>
          <cell r="CC37">
            <v>238781667</v>
          </cell>
          <cell r="CD37">
            <v>238781667</v>
          </cell>
          <cell r="CE37">
            <v>238781667</v>
          </cell>
          <cell r="CF37">
            <v>257373334</v>
          </cell>
          <cell r="CG37">
            <v>257373334</v>
          </cell>
          <cell r="CH37">
            <v>257373334</v>
          </cell>
          <cell r="CI37">
            <v>257373334</v>
          </cell>
          <cell r="CJ37">
            <v>257373334</v>
          </cell>
          <cell r="CK37">
            <v>257373334</v>
          </cell>
          <cell r="CL37">
            <v>249326668</v>
          </cell>
          <cell r="CM37">
            <v>249326668</v>
          </cell>
          <cell r="CN37">
            <v>249326668</v>
          </cell>
          <cell r="CO37">
            <v>249326668</v>
          </cell>
          <cell r="CP37">
            <v>249326668</v>
          </cell>
          <cell r="CQ37">
            <v>249326668</v>
          </cell>
          <cell r="CR37">
            <v>237256669</v>
          </cell>
          <cell r="CS37">
            <v>237256669</v>
          </cell>
          <cell r="CT37">
            <v>237256669</v>
          </cell>
          <cell r="CU37">
            <v>237256669</v>
          </cell>
          <cell r="CV37">
            <v>237256669</v>
          </cell>
          <cell r="CW37">
            <v>237256669</v>
          </cell>
          <cell r="CX37">
            <v>250111670</v>
          </cell>
          <cell r="CY37">
            <v>244088337</v>
          </cell>
          <cell r="CZ37">
            <v>244088337</v>
          </cell>
          <cell r="DA37">
            <v>244088337</v>
          </cell>
          <cell r="DB37">
            <v>244088337</v>
          </cell>
          <cell r="DC37">
            <v>244088337</v>
          </cell>
          <cell r="DD37">
            <v>232018338</v>
          </cell>
          <cell r="DE37">
            <v>225995005</v>
          </cell>
          <cell r="DF37">
            <v>225995005</v>
          </cell>
          <cell r="DG37">
            <v>222471672</v>
          </cell>
          <cell r="DH37">
            <v>222471672</v>
          </cell>
          <cell r="DI37">
            <v>222471672</v>
          </cell>
          <cell r="DJ37">
            <v>210401673</v>
          </cell>
          <cell r="DK37">
            <v>204378340</v>
          </cell>
          <cell r="DL37">
            <v>204378340</v>
          </cell>
          <cell r="DM37">
            <v>200855007</v>
          </cell>
          <cell r="DN37">
            <v>200855007</v>
          </cell>
          <cell r="DO37">
            <v>200855007</v>
          </cell>
          <cell r="DP37">
            <v>188785008</v>
          </cell>
          <cell r="DQ37">
            <v>182761675</v>
          </cell>
          <cell r="DR37">
            <v>182761675</v>
          </cell>
          <cell r="DS37">
            <v>179238342</v>
          </cell>
          <cell r="DT37">
            <v>179238342</v>
          </cell>
          <cell r="DU37">
            <v>179238342</v>
          </cell>
          <cell r="DV37">
            <v>167168343</v>
          </cell>
          <cell r="DW37">
            <v>161145010</v>
          </cell>
          <cell r="DX37">
            <v>161145010</v>
          </cell>
          <cell r="DY37">
            <v>157621677</v>
          </cell>
          <cell r="DZ37">
            <v>157621677</v>
          </cell>
          <cell r="EA37">
            <v>157621677</v>
          </cell>
          <cell r="EB37">
            <v>145551678</v>
          </cell>
          <cell r="EC37">
            <v>139528345</v>
          </cell>
          <cell r="ED37">
            <v>139528345</v>
          </cell>
          <cell r="EE37">
            <v>136005012</v>
          </cell>
          <cell r="EF37">
            <v>136005012</v>
          </cell>
          <cell r="EG37">
            <v>136005012</v>
          </cell>
          <cell r="EH37">
            <v>123935009</v>
          </cell>
          <cell r="EI37">
            <v>115650176</v>
          </cell>
          <cell r="EJ37">
            <v>115650176</v>
          </cell>
          <cell r="EK37">
            <v>112126843</v>
          </cell>
          <cell r="EL37">
            <v>112126843</v>
          </cell>
          <cell r="EM37">
            <v>112126843</v>
          </cell>
          <cell r="EN37">
            <v>104080174</v>
          </cell>
          <cell r="EO37">
            <v>95795341</v>
          </cell>
          <cell r="EP37">
            <v>95795341</v>
          </cell>
          <cell r="EQ37">
            <v>92272008</v>
          </cell>
          <cell r="ER37">
            <v>92272008</v>
          </cell>
          <cell r="ES37">
            <v>92272008</v>
          </cell>
          <cell r="ET37">
            <v>85987171</v>
          </cell>
          <cell r="EU37">
            <v>77702338</v>
          </cell>
          <cell r="EV37">
            <v>77702338</v>
          </cell>
          <cell r="EW37">
            <v>87779005</v>
          </cell>
          <cell r="EX37">
            <v>87779005</v>
          </cell>
          <cell r="EY37">
            <v>107779005</v>
          </cell>
          <cell r="EZ37">
            <v>105517505</v>
          </cell>
          <cell r="FA37">
            <v>97232669</v>
          </cell>
          <cell r="FB37">
            <v>97232669</v>
          </cell>
          <cell r="FC37">
            <v>93709336</v>
          </cell>
          <cell r="FD37">
            <v>93709336</v>
          </cell>
          <cell r="FE37">
            <v>93709336</v>
          </cell>
          <cell r="FF37">
            <v>91447836</v>
          </cell>
          <cell r="FG37">
            <v>89186336</v>
          </cell>
          <cell r="FH37">
            <v>89186336</v>
          </cell>
          <cell r="FI37">
            <v>85663000</v>
          </cell>
          <cell r="FJ37">
            <v>85663000</v>
          </cell>
          <cell r="FK37">
            <v>85663000</v>
          </cell>
          <cell r="FL37">
            <v>80909000</v>
          </cell>
          <cell r="FM37">
            <v>78647500</v>
          </cell>
          <cell r="FN37">
            <v>78647500</v>
          </cell>
          <cell r="FO37">
            <v>78647500</v>
          </cell>
          <cell r="FP37">
            <v>78647500</v>
          </cell>
          <cell r="FQ37">
            <v>78647500</v>
          </cell>
          <cell r="FR37">
            <v>73893500</v>
          </cell>
          <cell r="FS37">
            <v>71632000</v>
          </cell>
          <cell r="FT37">
            <v>71632000</v>
          </cell>
          <cell r="FU37">
            <v>71632000</v>
          </cell>
          <cell r="FV37">
            <v>71632000</v>
          </cell>
          <cell r="FW37">
            <v>71632000</v>
          </cell>
          <cell r="FX37">
            <v>66878000</v>
          </cell>
          <cell r="FY37">
            <v>64616500</v>
          </cell>
          <cell r="FZ37">
            <v>64616500</v>
          </cell>
          <cell r="GA37">
            <v>64616500</v>
          </cell>
          <cell r="GB37">
            <v>64616500</v>
          </cell>
          <cell r="GC37">
            <v>64616500</v>
          </cell>
          <cell r="GD37">
            <v>59862500</v>
          </cell>
          <cell r="GE37">
            <v>57601000</v>
          </cell>
          <cell r="GF37">
            <v>57601000</v>
          </cell>
          <cell r="GG37">
            <v>57601000</v>
          </cell>
          <cell r="GH37">
            <v>57601000</v>
          </cell>
        </row>
        <row r="38">
          <cell r="CC38">
            <v>9460000</v>
          </cell>
          <cell r="CD38">
            <v>9460000</v>
          </cell>
          <cell r="CE38">
            <v>9460000</v>
          </cell>
          <cell r="CF38">
            <v>9460000</v>
          </cell>
          <cell r="CG38">
            <v>9460000</v>
          </cell>
          <cell r="CH38">
            <v>9460000</v>
          </cell>
          <cell r="CI38">
            <v>9460000</v>
          </cell>
          <cell r="CJ38">
            <v>9460000</v>
          </cell>
          <cell r="CK38">
            <v>23650000</v>
          </cell>
          <cell r="CL38">
            <v>23650000</v>
          </cell>
          <cell r="CM38">
            <v>23650000</v>
          </cell>
          <cell r="CN38">
            <v>23650000</v>
          </cell>
          <cell r="CO38">
            <v>23650000</v>
          </cell>
          <cell r="CP38">
            <v>23650000</v>
          </cell>
          <cell r="CQ38">
            <v>23650000</v>
          </cell>
          <cell r="CR38">
            <v>23650000</v>
          </cell>
          <cell r="CS38">
            <v>39775000</v>
          </cell>
          <cell r="CT38">
            <v>39775000</v>
          </cell>
          <cell r="CU38">
            <v>39775000</v>
          </cell>
          <cell r="CV38">
            <v>39775000</v>
          </cell>
          <cell r="CW38">
            <v>39775000</v>
          </cell>
          <cell r="CX38">
            <v>39775000</v>
          </cell>
          <cell r="CY38">
            <v>39775000</v>
          </cell>
          <cell r="CZ38">
            <v>39775000</v>
          </cell>
          <cell r="DA38">
            <v>55900000</v>
          </cell>
          <cell r="DB38">
            <v>55900000</v>
          </cell>
          <cell r="DC38">
            <v>55900000</v>
          </cell>
          <cell r="DD38">
            <v>55900000</v>
          </cell>
          <cell r="DE38">
            <v>55900000</v>
          </cell>
          <cell r="DF38">
            <v>55900000</v>
          </cell>
          <cell r="DG38">
            <v>55900000</v>
          </cell>
          <cell r="DH38">
            <v>55900000</v>
          </cell>
          <cell r="DI38">
            <v>72025000</v>
          </cell>
          <cell r="DJ38">
            <v>72025000</v>
          </cell>
          <cell r="DK38">
            <v>72025000</v>
          </cell>
          <cell r="DL38">
            <v>72025000</v>
          </cell>
          <cell r="DM38">
            <v>72025000</v>
          </cell>
          <cell r="DN38">
            <v>72025000</v>
          </cell>
          <cell r="DO38">
            <v>72025000</v>
          </cell>
          <cell r="DP38">
            <v>72025000</v>
          </cell>
          <cell r="DQ38">
            <v>88150000</v>
          </cell>
          <cell r="DR38">
            <v>88150000</v>
          </cell>
          <cell r="DS38">
            <v>88150000</v>
          </cell>
          <cell r="DT38">
            <v>88150000</v>
          </cell>
          <cell r="DU38">
            <v>88150000</v>
          </cell>
          <cell r="DV38">
            <v>88150000</v>
          </cell>
          <cell r="DW38">
            <v>88150000</v>
          </cell>
          <cell r="DX38">
            <v>98900000</v>
          </cell>
          <cell r="DY38">
            <v>98900000</v>
          </cell>
          <cell r="DZ38">
            <v>98900000</v>
          </cell>
          <cell r="EA38">
            <v>98900000</v>
          </cell>
          <cell r="EB38">
            <v>98900000</v>
          </cell>
          <cell r="EC38">
            <v>98900000</v>
          </cell>
          <cell r="ED38">
            <v>98900000</v>
          </cell>
          <cell r="EE38">
            <v>98900000</v>
          </cell>
          <cell r="EF38">
            <v>118530000</v>
          </cell>
          <cell r="EG38">
            <v>118530000</v>
          </cell>
          <cell r="EH38">
            <v>118530000</v>
          </cell>
          <cell r="EI38">
            <v>118530000</v>
          </cell>
          <cell r="EJ38">
            <v>118530000</v>
          </cell>
          <cell r="EK38">
            <v>118530000</v>
          </cell>
          <cell r="EL38">
            <v>118530000</v>
          </cell>
          <cell r="EM38">
            <v>118530000</v>
          </cell>
          <cell r="EN38">
            <v>118530000</v>
          </cell>
          <cell r="EO38">
            <v>118530000</v>
          </cell>
          <cell r="EP38">
            <v>118530000</v>
          </cell>
          <cell r="EQ38">
            <v>122354000</v>
          </cell>
          <cell r="ER38">
            <v>122354000</v>
          </cell>
          <cell r="ES38">
            <v>122354000</v>
          </cell>
          <cell r="ET38">
            <v>122354000</v>
          </cell>
          <cell r="EU38">
            <v>122354000</v>
          </cell>
          <cell r="EV38">
            <v>122354000</v>
          </cell>
          <cell r="EW38">
            <v>121408000</v>
          </cell>
          <cell r="EX38">
            <v>130948000</v>
          </cell>
          <cell r="EY38">
            <v>129529000</v>
          </cell>
          <cell r="EZ38">
            <v>129529000</v>
          </cell>
          <cell r="FA38">
            <v>129529000</v>
          </cell>
          <cell r="FB38">
            <v>129529000</v>
          </cell>
          <cell r="FC38">
            <v>128583000</v>
          </cell>
          <cell r="FD38">
            <v>128583000</v>
          </cell>
          <cell r="FE38">
            <v>127164000</v>
          </cell>
          <cell r="FF38">
            <v>127164000</v>
          </cell>
          <cell r="FG38">
            <v>125551500</v>
          </cell>
          <cell r="FH38">
            <v>125551500</v>
          </cell>
          <cell r="FI38">
            <v>124605500</v>
          </cell>
          <cell r="FJ38">
            <v>124605500</v>
          </cell>
          <cell r="FK38">
            <v>123186500</v>
          </cell>
          <cell r="FL38">
            <v>123186500</v>
          </cell>
          <cell r="FM38">
            <v>133294000</v>
          </cell>
          <cell r="FN38">
            <v>133294000</v>
          </cell>
          <cell r="FO38">
            <v>130735500</v>
          </cell>
          <cell r="FP38">
            <v>130735500</v>
          </cell>
          <cell r="FQ38">
            <v>129316500</v>
          </cell>
          <cell r="FR38">
            <v>129316500</v>
          </cell>
          <cell r="FS38">
            <v>127704000</v>
          </cell>
          <cell r="FT38">
            <v>139424000</v>
          </cell>
          <cell r="FU38">
            <v>136865500</v>
          </cell>
          <cell r="FV38">
            <v>136865500</v>
          </cell>
          <cell r="FW38">
            <v>133834000</v>
          </cell>
          <cell r="FX38">
            <v>133834000</v>
          </cell>
          <cell r="FY38">
            <v>132221500</v>
          </cell>
          <cell r="FZ38">
            <v>131275500</v>
          </cell>
          <cell r="GA38">
            <v>129663000</v>
          </cell>
          <cell r="GB38">
            <v>141383000</v>
          </cell>
          <cell r="GC38">
            <v>138351500</v>
          </cell>
          <cell r="GD38">
            <v>138351500</v>
          </cell>
          <cell r="GE38">
            <v>135126500</v>
          </cell>
          <cell r="GF38">
            <v>144686500</v>
          </cell>
          <cell r="GG38">
            <v>142128000</v>
          </cell>
          <cell r="GH38">
            <v>142128000</v>
          </cell>
        </row>
        <row r="39">
          <cell r="BZ39">
            <v>14000000</v>
          </cell>
          <cell r="CA39">
            <v>14000000</v>
          </cell>
          <cell r="CB39">
            <v>14000000</v>
          </cell>
          <cell r="CC39">
            <v>14000000</v>
          </cell>
          <cell r="CD39">
            <v>14000000</v>
          </cell>
          <cell r="CE39">
            <v>14000000</v>
          </cell>
          <cell r="CF39">
            <v>14000000</v>
          </cell>
          <cell r="CG39">
            <v>14000000</v>
          </cell>
          <cell r="CH39">
            <v>14000000</v>
          </cell>
          <cell r="CI39">
            <v>14000000</v>
          </cell>
          <cell r="CJ39">
            <v>28000000</v>
          </cell>
          <cell r="CK39">
            <v>28000000</v>
          </cell>
          <cell r="CL39">
            <v>28000000</v>
          </cell>
          <cell r="CM39">
            <v>28000000</v>
          </cell>
          <cell r="CN39">
            <v>28000000</v>
          </cell>
          <cell r="CO39">
            <v>28000000</v>
          </cell>
          <cell r="CP39">
            <v>42000000</v>
          </cell>
          <cell r="CQ39">
            <v>42000000</v>
          </cell>
          <cell r="CR39">
            <v>42000000</v>
          </cell>
          <cell r="CS39">
            <v>42000000</v>
          </cell>
          <cell r="CT39">
            <v>42000000</v>
          </cell>
          <cell r="CU39">
            <v>42000000</v>
          </cell>
          <cell r="CV39">
            <v>42000000</v>
          </cell>
          <cell r="CW39">
            <v>42000000</v>
          </cell>
          <cell r="CX39">
            <v>42000000</v>
          </cell>
          <cell r="CY39">
            <v>42000000</v>
          </cell>
          <cell r="CZ39">
            <v>42000000</v>
          </cell>
          <cell r="DA39">
            <v>42000000</v>
          </cell>
          <cell r="DB39">
            <v>42000000</v>
          </cell>
          <cell r="DC39">
            <v>42000000</v>
          </cell>
          <cell r="DD39">
            <v>42000000</v>
          </cell>
          <cell r="DE39">
            <v>42000000</v>
          </cell>
          <cell r="DF39">
            <v>42000000</v>
          </cell>
          <cell r="DG39">
            <v>42000000</v>
          </cell>
          <cell r="DH39">
            <v>42000000</v>
          </cell>
          <cell r="DI39">
            <v>42000000</v>
          </cell>
          <cell r="DJ39">
            <v>42000000</v>
          </cell>
          <cell r="DK39">
            <v>42000000</v>
          </cell>
          <cell r="DL39">
            <v>42000000</v>
          </cell>
          <cell r="DM39">
            <v>42000000</v>
          </cell>
          <cell r="DN39">
            <v>42000000</v>
          </cell>
          <cell r="DO39">
            <v>42000000</v>
          </cell>
          <cell r="DP39">
            <v>42000000</v>
          </cell>
          <cell r="DQ39">
            <v>42000000</v>
          </cell>
          <cell r="DR39">
            <v>42000000</v>
          </cell>
          <cell r="DS39">
            <v>42000000</v>
          </cell>
          <cell r="DT39">
            <v>42000000</v>
          </cell>
          <cell r="DU39">
            <v>42000000</v>
          </cell>
          <cell r="DV39">
            <v>42000000</v>
          </cell>
          <cell r="DW39">
            <v>42000000</v>
          </cell>
          <cell r="DX39">
            <v>42000000</v>
          </cell>
          <cell r="DY39">
            <v>42000000</v>
          </cell>
          <cell r="DZ39">
            <v>42000000</v>
          </cell>
          <cell r="EA39">
            <v>42000000</v>
          </cell>
          <cell r="EB39">
            <v>42000000</v>
          </cell>
          <cell r="EC39">
            <v>42000000</v>
          </cell>
          <cell r="ED39">
            <v>42000000</v>
          </cell>
          <cell r="EE39">
            <v>42000000</v>
          </cell>
          <cell r="EF39">
            <v>42000000</v>
          </cell>
          <cell r="EG39">
            <v>42000000</v>
          </cell>
          <cell r="EH39">
            <v>42000000</v>
          </cell>
          <cell r="EI39">
            <v>42000000</v>
          </cell>
          <cell r="EJ39">
            <v>42000000</v>
          </cell>
          <cell r="EK39">
            <v>42000000</v>
          </cell>
          <cell r="EL39">
            <v>42000000</v>
          </cell>
          <cell r="EM39">
            <v>50357000</v>
          </cell>
          <cell r="EN39">
            <v>48957000</v>
          </cell>
          <cell r="EO39">
            <v>48957000</v>
          </cell>
          <cell r="EP39">
            <v>48957000</v>
          </cell>
          <cell r="EQ39">
            <v>48957000</v>
          </cell>
          <cell r="ER39">
            <v>48957000</v>
          </cell>
          <cell r="ES39">
            <v>48957000</v>
          </cell>
          <cell r="ET39">
            <v>47557000</v>
          </cell>
          <cell r="EU39">
            <v>47557000</v>
          </cell>
          <cell r="EV39">
            <v>47557000</v>
          </cell>
          <cell r="EW39">
            <v>47557000</v>
          </cell>
          <cell r="EX39">
            <v>54514000</v>
          </cell>
          <cell r="EY39">
            <v>54514000</v>
          </cell>
          <cell r="EZ39">
            <v>53114000</v>
          </cell>
          <cell r="FA39">
            <v>53114000</v>
          </cell>
          <cell r="FB39">
            <v>61471000</v>
          </cell>
          <cell r="FC39">
            <v>61471000</v>
          </cell>
          <cell r="FD39">
            <v>58671000</v>
          </cell>
          <cell r="FE39">
            <v>58671000</v>
          </cell>
          <cell r="FF39">
            <v>57271000</v>
          </cell>
          <cell r="FG39">
            <v>57271000</v>
          </cell>
          <cell r="FH39">
            <v>65628000</v>
          </cell>
          <cell r="FI39">
            <v>65628000</v>
          </cell>
          <cell r="FJ39">
            <v>62828000</v>
          </cell>
          <cell r="FK39">
            <v>62828000</v>
          </cell>
          <cell r="FL39">
            <v>61428000</v>
          </cell>
          <cell r="FM39">
            <v>61428000</v>
          </cell>
          <cell r="FN39">
            <v>61428000</v>
          </cell>
          <cell r="FO39">
            <v>69785000</v>
          </cell>
          <cell r="FP39">
            <v>66985000</v>
          </cell>
          <cell r="FQ39">
            <v>66985000</v>
          </cell>
          <cell r="FR39">
            <v>65585000</v>
          </cell>
          <cell r="FS39">
            <v>65585000</v>
          </cell>
          <cell r="FT39">
            <v>73942000</v>
          </cell>
          <cell r="FU39">
            <v>73942000</v>
          </cell>
          <cell r="FV39">
            <v>71142000</v>
          </cell>
          <cell r="FW39">
            <v>71142000</v>
          </cell>
          <cell r="FX39">
            <v>69742000</v>
          </cell>
          <cell r="FY39">
            <v>69742000</v>
          </cell>
          <cell r="FZ39">
            <v>69742000</v>
          </cell>
          <cell r="GA39">
            <v>69742000</v>
          </cell>
          <cell r="GB39">
            <v>75300000</v>
          </cell>
          <cell r="GC39">
            <v>75300000</v>
          </cell>
          <cell r="GD39">
            <v>73900000</v>
          </cell>
          <cell r="GE39">
            <v>73900000</v>
          </cell>
          <cell r="GF39">
            <v>73900000</v>
          </cell>
          <cell r="GG39">
            <v>73900000</v>
          </cell>
          <cell r="GH39">
            <v>71100000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5865000</v>
          </cell>
          <cell r="BP40">
            <v>5865000</v>
          </cell>
          <cell r="BQ40">
            <v>5865000</v>
          </cell>
          <cell r="BR40">
            <v>5865000</v>
          </cell>
          <cell r="BS40">
            <v>5865000</v>
          </cell>
          <cell r="BT40">
            <v>5865000</v>
          </cell>
          <cell r="BU40">
            <v>5865000</v>
          </cell>
          <cell r="BV40">
            <v>5865000</v>
          </cell>
          <cell r="BW40">
            <v>11730000</v>
          </cell>
          <cell r="BX40">
            <v>11730000</v>
          </cell>
          <cell r="BY40">
            <v>11730000</v>
          </cell>
          <cell r="BZ40">
            <v>11730000</v>
          </cell>
          <cell r="CA40">
            <v>11730000</v>
          </cell>
          <cell r="CB40">
            <v>11730000</v>
          </cell>
          <cell r="CC40">
            <v>11730000</v>
          </cell>
          <cell r="CD40">
            <v>11730000</v>
          </cell>
          <cell r="CE40">
            <v>11730000</v>
          </cell>
          <cell r="CF40">
            <v>11730000</v>
          </cell>
          <cell r="CG40">
            <v>11730000</v>
          </cell>
          <cell r="CH40">
            <v>11730000</v>
          </cell>
          <cell r="CI40">
            <v>17595000</v>
          </cell>
          <cell r="CJ40">
            <v>17595000</v>
          </cell>
          <cell r="CK40">
            <v>17595000</v>
          </cell>
          <cell r="CL40">
            <v>17595000</v>
          </cell>
          <cell r="CM40">
            <v>17595000</v>
          </cell>
          <cell r="CN40">
            <v>17595000</v>
          </cell>
          <cell r="CO40">
            <v>17595000</v>
          </cell>
          <cell r="CP40">
            <v>17595000</v>
          </cell>
          <cell r="CQ40">
            <v>17595000</v>
          </cell>
          <cell r="CR40">
            <v>17595000</v>
          </cell>
          <cell r="CS40">
            <v>23460000</v>
          </cell>
          <cell r="CT40">
            <v>23460000</v>
          </cell>
          <cell r="CU40">
            <v>23460000</v>
          </cell>
          <cell r="CV40">
            <v>23460000</v>
          </cell>
          <cell r="CW40">
            <v>23460000</v>
          </cell>
          <cell r="CX40">
            <v>29325000</v>
          </cell>
          <cell r="CY40">
            <v>29325000</v>
          </cell>
          <cell r="CZ40">
            <v>29325000</v>
          </cell>
          <cell r="DA40">
            <v>29325000</v>
          </cell>
          <cell r="DB40">
            <v>29325000</v>
          </cell>
          <cell r="DC40">
            <v>29325000</v>
          </cell>
          <cell r="DD40">
            <v>29325000</v>
          </cell>
          <cell r="DE40">
            <v>29325000</v>
          </cell>
          <cell r="DF40">
            <v>29325000</v>
          </cell>
          <cell r="DG40">
            <v>35190000</v>
          </cell>
          <cell r="DH40">
            <v>35190000</v>
          </cell>
          <cell r="DI40">
            <v>35190000</v>
          </cell>
          <cell r="DJ40">
            <v>35190000</v>
          </cell>
          <cell r="DK40">
            <v>35190000</v>
          </cell>
          <cell r="DL40">
            <v>35190000</v>
          </cell>
          <cell r="DM40">
            <v>35190000</v>
          </cell>
          <cell r="DN40">
            <v>35190000</v>
          </cell>
          <cell r="DO40">
            <v>35190000</v>
          </cell>
          <cell r="DP40">
            <v>35190000</v>
          </cell>
          <cell r="DQ40">
            <v>35190000</v>
          </cell>
          <cell r="DR40">
            <v>35190000</v>
          </cell>
          <cell r="DS40">
            <v>35190000</v>
          </cell>
          <cell r="DT40">
            <v>35190000</v>
          </cell>
          <cell r="DU40">
            <v>35190000</v>
          </cell>
          <cell r="DV40">
            <v>35190000</v>
          </cell>
          <cell r="DW40">
            <v>35190000</v>
          </cell>
          <cell r="DX40">
            <v>35190000</v>
          </cell>
          <cell r="DY40">
            <v>35190000</v>
          </cell>
          <cell r="DZ40">
            <v>35190000</v>
          </cell>
          <cell r="EA40">
            <v>35190000</v>
          </cell>
          <cell r="EB40">
            <v>35190000</v>
          </cell>
          <cell r="EC40">
            <v>34603500</v>
          </cell>
          <cell r="ED40">
            <v>34603500</v>
          </cell>
          <cell r="EE40">
            <v>34603500</v>
          </cell>
          <cell r="EF40">
            <v>34603500</v>
          </cell>
          <cell r="EG40">
            <v>34603500</v>
          </cell>
          <cell r="EH40">
            <v>34603500</v>
          </cell>
          <cell r="EI40">
            <v>34017000</v>
          </cell>
          <cell r="EJ40">
            <v>34017000</v>
          </cell>
          <cell r="EK40">
            <v>33430500</v>
          </cell>
          <cell r="EL40">
            <v>33430500</v>
          </cell>
          <cell r="EM40">
            <v>33430500</v>
          </cell>
          <cell r="EN40">
            <v>33430500</v>
          </cell>
          <cell r="EO40">
            <v>32844000</v>
          </cell>
          <cell r="EP40">
            <v>32844000</v>
          </cell>
          <cell r="EQ40">
            <v>32257500</v>
          </cell>
          <cell r="ER40">
            <v>32257500</v>
          </cell>
          <cell r="ES40">
            <v>32257500</v>
          </cell>
          <cell r="ET40">
            <v>32257500</v>
          </cell>
          <cell r="EU40">
            <v>31671000</v>
          </cell>
          <cell r="EV40">
            <v>31084500</v>
          </cell>
          <cell r="EW40">
            <v>30498000</v>
          </cell>
          <cell r="EX40">
            <v>30498000</v>
          </cell>
          <cell r="EY40">
            <v>30498000</v>
          </cell>
          <cell r="EZ40">
            <v>30498000</v>
          </cell>
          <cell r="FA40">
            <v>29911500</v>
          </cell>
          <cell r="FB40">
            <v>29325000</v>
          </cell>
          <cell r="FC40">
            <v>28738500</v>
          </cell>
          <cell r="FD40">
            <v>28738500</v>
          </cell>
          <cell r="FE40">
            <v>33268500</v>
          </cell>
          <cell r="FF40">
            <v>33268500</v>
          </cell>
          <cell r="FG40">
            <v>32095500</v>
          </cell>
          <cell r="FH40">
            <v>31509000</v>
          </cell>
          <cell r="FI40">
            <v>30922500</v>
          </cell>
          <cell r="FJ40">
            <v>30922500</v>
          </cell>
          <cell r="FK40">
            <v>30922500</v>
          </cell>
          <cell r="FL40">
            <v>30336000</v>
          </cell>
          <cell r="FM40">
            <v>29163000</v>
          </cell>
          <cell r="FN40">
            <v>28576500</v>
          </cell>
          <cell r="FO40">
            <v>32520000</v>
          </cell>
          <cell r="FP40">
            <v>32520000</v>
          </cell>
          <cell r="FQ40">
            <v>32520000</v>
          </cell>
          <cell r="FR40">
            <v>31933500</v>
          </cell>
          <cell r="FS40">
            <v>30760500</v>
          </cell>
          <cell r="FT40">
            <v>30174000</v>
          </cell>
          <cell r="FU40">
            <v>29001000</v>
          </cell>
          <cell r="FV40">
            <v>33531000</v>
          </cell>
          <cell r="FW40">
            <v>33531000</v>
          </cell>
          <cell r="FX40">
            <v>32944500</v>
          </cell>
          <cell r="FY40">
            <v>31771500</v>
          </cell>
          <cell r="FZ40">
            <v>31185000</v>
          </cell>
          <cell r="GA40">
            <v>30012000</v>
          </cell>
          <cell r="GB40">
            <v>30012000</v>
          </cell>
          <cell r="GC40">
            <v>30012000</v>
          </cell>
          <cell r="GD40">
            <v>29425500</v>
          </cell>
          <cell r="GE40">
            <v>28252500</v>
          </cell>
          <cell r="GF40">
            <v>27666000</v>
          </cell>
          <cell r="GG40">
            <v>26493000</v>
          </cell>
          <cell r="GH40">
            <v>31023000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56000000</v>
          </cell>
          <cell r="AU42">
            <v>56000000</v>
          </cell>
          <cell r="AV42">
            <v>56000000</v>
          </cell>
          <cell r="AW42">
            <v>56000000</v>
          </cell>
          <cell r="AX42">
            <v>56000000</v>
          </cell>
          <cell r="AY42">
            <v>56000000</v>
          </cell>
          <cell r="AZ42">
            <v>56000000</v>
          </cell>
          <cell r="BA42">
            <v>56000000</v>
          </cell>
          <cell r="BB42">
            <v>56000000</v>
          </cell>
          <cell r="BC42">
            <v>112000000</v>
          </cell>
          <cell r="BD42">
            <v>112000000</v>
          </cell>
          <cell r="BE42">
            <v>112000000</v>
          </cell>
          <cell r="BF42">
            <v>112000000</v>
          </cell>
          <cell r="BG42">
            <v>168000000</v>
          </cell>
          <cell r="BH42">
            <v>168000000</v>
          </cell>
          <cell r="BI42">
            <v>168000000</v>
          </cell>
          <cell r="BJ42">
            <v>168000000</v>
          </cell>
          <cell r="BK42">
            <v>168000000</v>
          </cell>
          <cell r="BL42">
            <v>168000000</v>
          </cell>
          <cell r="BM42">
            <v>168000000</v>
          </cell>
          <cell r="BN42">
            <v>168000000</v>
          </cell>
          <cell r="BO42">
            <v>168000000</v>
          </cell>
          <cell r="BP42">
            <v>224000000</v>
          </cell>
          <cell r="BQ42">
            <v>224000000</v>
          </cell>
          <cell r="BR42">
            <v>224000000</v>
          </cell>
          <cell r="BS42">
            <v>224000000</v>
          </cell>
          <cell r="BT42">
            <v>224000000</v>
          </cell>
          <cell r="BU42">
            <v>224000000</v>
          </cell>
          <cell r="BV42">
            <v>224000000</v>
          </cell>
          <cell r="BW42">
            <v>224000000</v>
          </cell>
          <cell r="BX42">
            <v>224000000</v>
          </cell>
          <cell r="BY42">
            <v>280000000</v>
          </cell>
          <cell r="BZ42">
            <v>280000000</v>
          </cell>
          <cell r="CA42">
            <v>280000000</v>
          </cell>
          <cell r="CB42">
            <v>280000000</v>
          </cell>
          <cell r="CC42">
            <v>280000000</v>
          </cell>
          <cell r="CD42">
            <v>280000000</v>
          </cell>
          <cell r="CE42">
            <v>280000000</v>
          </cell>
          <cell r="CF42">
            <v>280000000</v>
          </cell>
          <cell r="CG42">
            <v>280000000</v>
          </cell>
          <cell r="CH42">
            <v>280000000</v>
          </cell>
          <cell r="CI42">
            <v>280000000</v>
          </cell>
          <cell r="CJ42">
            <v>280000000</v>
          </cell>
          <cell r="CK42">
            <v>280000000</v>
          </cell>
          <cell r="CL42">
            <v>280000000</v>
          </cell>
          <cell r="CM42">
            <v>280000000</v>
          </cell>
          <cell r="CN42">
            <v>280000000</v>
          </cell>
          <cell r="CO42">
            <v>280000000</v>
          </cell>
          <cell r="CP42">
            <v>280000000</v>
          </cell>
          <cell r="CQ42">
            <v>280000000</v>
          </cell>
          <cell r="CR42">
            <v>280000000</v>
          </cell>
          <cell r="CS42">
            <v>280000000</v>
          </cell>
          <cell r="CT42">
            <v>280000000</v>
          </cell>
          <cell r="CU42">
            <v>280000000</v>
          </cell>
          <cell r="CV42">
            <v>280000000</v>
          </cell>
          <cell r="CW42">
            <v>280000000</v>
          </cell>
          <cell r="CX42">
            <v>280000000</v>
          </cell>
          <cell r="CY42">
            <v>280000000</v>
          </cell>
          <cell r="CZ42">
            <v>280000000</v>
          </cell>
          <cell r="DA42">
            <v>280000000</v>
          </cell>
          <cell r="DB42">
            <v>280000000</v>
          </cell>
          <cell r="DC42">
            <v>280000000</v>
          </cell>
          <cell r="DD42">
            <v>280000000</v>
          </cell>
          <cell r="DE42">
            <v>280000000</v>
          </cell>
          <cell r="DF42">
            <v>280000000</v>
          </cell>
          <cell r="DG42">
            <v>280000000</v>
          </cell>
          <cell r="DH42">
            <v>274400000</v>
          </cell>
          <cell r="DI42">
            <v>274400000</v>
          </cell>
          <cell r="DJ42">
            <v>274400000</v>
          </cell>
          <cell r="DK42">
            <v>274400000</v>
          </cell>
          <cell r="DL42">
            <v>274400000</v>
          </cell>
          <cell r="DM42">
            <v>274400000</v>
          </cell>
          <cell r="DN42">
            <v>268800000</v>
          </cell>
          <cell r="DO42">
            <v>268800000</v>
          </cell>
          <cell r="DP42">
            <v>268800000</v>
          </cell>
          <cell r="DQ42">
            <v>263200000</v>
          </cell>
          <cell r="DR42">
            <v>263200000</v>
          </cell>
          <cell r="DS42">
            <v>263200000</v>
          </cell>
          <cell r="DT42">
            <v>257600000</v>
          </cell>
          <cell r="DU42">
            <v>252000000</v>
          </cell>
          <cell r="DV42">
            <v>252000000</v>
          </cell>
          <cell r="DW42">
            <v>246400000</v>
          </cell>
          <cell r="DX42">
            <v>246400000</v>
          </cell>
          <cell r="DY42">
            <v>246400000</v>
          </cell>
          <cell r="DZ42">
            <v>240800000</v>
          </cell>
          <cell r="EA42">
            <v>235200000</v>
          </cell>
          <cell r="EB42">
            <v>235200000</v>
          </cell>
          <cell r="EC42">
            <v>229600000</v>
          </cell>
          <cell r="ED42">
            <v>224000000</v>
          </cell>
          <cell r="EE42">
            <v>224000000</v>
          </cell>
          <cell r="EF42">
            <v>218400000</v>
          </cell>
          <cell r="EG42">
            <v>212800000</v>
          </cell>
          <cell r="EH42">
            <v>212800000</v>
          </cell>
          <cell r="EI42">
            <v>207200000</v>
          </cell>
          <cell r="EJ42">
            <v>201600000</v>
          </cell>
          <cell r="EK42">
            <v>201600000</v>
          </cell>
          <cell r="EL42">
            <v>196000000</v>
          </cell>
          <cell r="EM42">
            <v>184800000</v>
          </cell>
          <cell r="EN42">
            <v>184800000</v>
          </cell>
          <cell r="EO42">
            <v>179200000</v>
          </cell>
          <cell r="EP42">
            <v>173600000</v>
          </cell>
          <cell r="EQ42">
            <v>173600000</v>
          </cell>
          <cell r="ER42">
            <v>168000000</v>
          </cell>
          <cell r="ES42">
            <v>156800000</v>
          </cell>
          <cell r="ET42">
            <v>156800000</v>
          </cell>
          <cell r="EU42">
            <v>151200000</v>
          </cell>
          <cell r="EV42">
            <v>145600000</v>
          </cell>
          <cell r="EW42">
            <v>145600000</v>
          </cell>
          <cell r="EX42">
            <v>140000000</v>
          </cell>
          <cell r="EY42">
            <v>128800000</v>
          </cell>
          <cell r="EZ42">
            <v>128800000</v>
          </cell>
          <cell r="FA42">
            <v>123200000</v>
          </cell>
          <cell r="FB42">
            <v>117600000</v>
          </cell>
          <cell r="FC42">
            <v>117600000</v>
          </cell>
          <cell r="FD42">
            <v>112000000</v>
          </cell>
          <cell r="FE42">
            <v>100800000</v>
          </cell>
          <cell r="FF42">
            <v>100800000</v>
          </cell>
          <cell r="FG42">
            <v>95200000</v>
          </cell>
          <cell r="FH42">
            <v>89600000</v>
          </cell>
          <cell r="FI42">
            <v>89600000</v>
          </cell>
          <cell r="FJ42">
            <v>84000000</v>
          </cell>
          <cell r="FK42">
            <v>72800000</v>
          </cell>
          <cell r="FL42">
            <v>72800000</v>
          </cell>
          <cell r="FM42">
            <v>67200000</v>
          </cell>
          <cell r="FN42">
            <v>61600000</v>
          </cell>
          <cell r="FO42">
            <v>61600000</v>
          </cell>
          <cell r="FP42">
            <v>61600000</v>
          </cell>
          <cell r="FQ42">
            <v>50400000</v>
          </cell>
          <cell r="FR42">
            <v>50400000</v>
          </cell>
          <cell r="FS42">
            <v>44800000</v>
          </cell>
          <cell r="FT42">
            <v>39200000</v>
          </cell>
          <cell r="FU42">
            <v>39200000</v>
          </cell>
          <cell r="FV42">
            <v>39200000</v>
          </cell>
          <cell r="FW42">
            <v>28000000</v>
          </cell>
          <cell r="FX42">
            <v>28000000</v>
          </cell>
          <cell r="FY42">
            <v>28000000</v>
          </cell>
          <cell r="FZ42">
            <v>22400000</v>
          </cell>
          <cell r="GA42">
            <v>22400000</v>
          </cell>
          <cell r="GB42">
            <v>22400000</v>
          </cell>
          <cell r="GC42">
            <v>55190000</v>
          </cell>
          <cell r="GD42">
            <v>55190000</v>
          </cell>
          <cell r="GE42">
            <v>55190000</v>
          </cell>
          <cell r="GF42">
            <v>49590000</v>
          </cell>
          <cell r="GG42">
            <v>49590000</v>
          </cell>
          <cell r="GH42">
            <v>49590000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2265000</v>
          </cell>
          <cell r="AQ43">
            <v>2265000</v>
          </cell>
          <cell r="AR43">
            <v>2265000</v>
          </cell>
          <cell r="AS43">
            <v>2265000</v>
          </cell>
          <cell r="AT43">
            <v>2265000</v>
          </cell>
          <cell r="AU43">
            <v>2265000</v>
          </cell>
          <cell r="AV43">
            <v>2265000</v>
          </cell>
          <cell r="AW43">
            <v>2265000</v>
          </cell>
          <cell r="AX43">
            <v>2265000</v>
          </cell>
          <cell r="AY43">
            <v>2265000</v>
          </cell>
          <cell r="AZ43">
            <v>4530000</v>
          </cell>
          <cell r="BA43">
            <v>4530000</v>
          </cell>
          <cell r="BB43">
            <v>4530000</v>
          </cell>
          <cell r="BC43">
            <v>4530000</v>
          </cell>
          <cell r="BD43">
            <v>7550000</v>
          </cell>
          <cell r="BE43">
            <v>7550000</v>
          </cell>
          <cell r="BF43">
            <v>7550000</v>
          </cell>
          <cell r="BG43">
            <v>7550000</v>
          </cell>
          <cell r="BH43">
            <v>7550000</v>
          </cell>
          <cell r="BI43">
            <v>7550000</v>
          </cell>
          <cell r="BJ43">
            <v>7550000</v>
          </cell>
          <cell r="BK43">
            <v>7550000</v>
          </cell>
          <cell r="BL43">
            <v>10570000</v>
          </cell>
          <cell r="BM43">
            <v>10570000</v>
          </cell>
          <cell r="BN43">
            <v>10570000</v>
          </cell>
          <cell r="BO43">
            <v>10570000</v>
          </cell>
          <cell r="BP43">
            <v>10570000</v>
          </cell>
          <cell r="BQ43">
            <v>14345000</v>
          </cell>
          <cell r="BR43">
            <v>14345000</v>
          </cell>
          <cell r="BS43">
            <v>14345000</v>
          </cell>
          <cell r="BT43">
            <v>14345000</v>
          </cell>
          <cell r="BU43">
            <v>14345000</v>
          </cell>
          <cell r="BV43">
            <v>14345000</v>
          </cell>
          <cell r="BW43">
            <v>14345000</v>
          </cell>
          <cell r="BX43">
            <v>18120000</v>
          </cell>
          <cell r="BY43">
            <v>18120000</v>
          </cell>
          <cell r="BZ43">
            <v>18120000</v>
          </cell>
          <cell r="CA43">
            <v>18120000</v>
          </cell>
          <cell r="CB43">
            <v>18120000</v>
          </cell>
          <cell r="CC43">
            <v>18120000</v>
          </cell>
          <cell r="CD43">
            <v>18120000</v>
          </cell>
          <cell r="CE43">
            <v>18120000</v>
          </cell>
          <cell r="CF43">
            <v>18120000</v>
          </cell>
          <cell r="CG43">
            <v>18120000</v>
          </cell>
          <cell r="CH43">
            <v>18120000</v>
          </cell>
          <cell r="CI43">
            <v>18120000</v>
          </cell>
          <cell r="CJ43">
            <v>18120000</v>
          </cell>
          <cell r="CK43">
            <v>18120000</v>
          </cell>
          <cell r="CL43">
            <v>18120000</v>
          </cell>
          <cell r="CM43">
            <v>18120000</v>
          </cell>
          <cell r="CN43">
            <v>18120000</v>
          </cell>
          <cell r="CO43">
            <v>18120000</v>
          </cell>
          <cell r="CP43">
            <v>18120000</v>
          </cell>
          <cell r="CQ43">
            <v>18120000</v>
          </cell>
          <cell r="CR43">
            <v>18120000</v>
          </cell>
          <cell r="CS43">
            <v>18120000</v>
          </cell>
          <cell r="CT43">
            <v>18120000</v>
          </cell>
          <cell r="CU43">
            <v>18120000</v>
          </cell>
          <cell r="CV43">
            <v>18120000</v>
          </cell>
          <cell r="CW43">
            <v>18120000</v>
          </cell>
          <cell r="CX43">
            <v>18120000</v>
          </cell>
          <cell r="CY43">
            <v>18120000</v>
          </cell>
          <cell r="CZ43">
            <v>18120000</v>
          </cell>
          <cell r="DA43">
            <v>18120000</v>
          </cell>
          <cell r="DB43">
            <v>18120000</v>
          </cell>
          <cell r="DC43">
            <v>18120000</v>
          </cell>
          <cell r="DD43">
            <v>17893500</v>
          </cell>
          <cell r="DE43">
            <v>17893500</v>
          </cell>
          <cell r="DF43">
            <v>17893500</v>
          </cell>
          <cell r="DG43">
            <v>17893500</v>
          </cell>
          <cell r="DH43">
            <v>17893500</v>
          </cell>
          <cell r="DI43">
            <v>17893500</v>
          </cell>
          <cell r="DJ43">
            <v>17893500</v>
          </cell>
          <cell r="DK43">
            <v>17667000</v>
          </cell>
          <cell r="DL43">
            <v>17667000</v>
          </cell>
          <cell r="DM43">
            <v>17667000</v>
          </cell>
          <cell r="DN43">
            <v>17440500</v>
          </cell>
          <cell r="DO43">
            <v>17440500</v>
          </cell>
          <cell r="DP43">
            <v>17214000</v>
          </cell>
          <cell r="DQ43">
            <v>17214000</v>
          </cell>
          <cell r="DR43">
            <v>16912000</v>
          </cell>
          <cell r="DS43">
            <v>16912000</v>
          </cell>
          <cell r="DT43">
            <v>16685500</v>
          </cell>
          <cell r="DU43">
            <v>16685500</v>
          </cell>
          <cell r="DV43">
            <v>16459000</v>
          </cell>
          <cell r="DW43">
            <v>16459000</v>
          </cell>
          <cell r="DX43">
            <v>16157000</v>
          </cell>
          <cell r="DY43">
            <v>16157000</v>
          </cell>
          <cell r="DZ43">
            <v>15855000</v>
          </cell>
          <cell r="EA43">
            <v>15628500</v>
          </cell>
          <cell r="EB43">
            <v>15402000</v>
          </cell>
          <cell r="EC43">
            <v>15402000</v>
          </cell>
          <cell r="ED43">
            <v>15100000</v>
          </cell>
          <cell r="EE43">
            <v>14722500</v>
          </cell>
          <cell r="EF43">
            <v>14194000</v>
          </cell>
          <cell r="EG43">
            <v>14194000</v>
          </cell>
          <cell r="EH43">
            <v>13967500</v>
          </cell>
          <cell r="EI43">
            <v>13967500</v>
          </cell>
          <cell r="EJ43">
            <v>13665500</v>
          </cell>
          <cell r="EK43">
            <v>13288000</v>
          </cell>
          <cell r="EL43">
            <v>12382000</v>
          </cell>
          <cell r="EM43">
            <v>12382000</v>
          </cell>
          <cell r="EN43">
            <v>12155500</v>
          </cell>
          <cell r="EO43">
            <v>12155500</v>
          </cell>
          <cell r="EP43">
            <v>11853500</v>
          </cell>
          <cell r="EQ43">
            <v>11476000</v>
          </cell>
          <cell r="ER43">
            <v>10570000</v>
          </cell>
          <cell r="ES43">
            <v>10570000</v>
          </cell>
          <cell r="ET43">
            <v>10343500</v>
          </cell>
          <cell r="EU43">
            <v>10343500</v>
          </cell>
          <cell r="EV43">
            <v>10041500</v>
          </cell>
          <cell r="EW43">
            <v>9664000</v>
          </cell>
          <cell r="EX43">
            <v>8984500</v>
          </cell>
          <cell r="EY43">
            <v>8758000</v>
          </cell>
          <cell r="EZ43">
            <v>8758000</v>
          </cell>
          <cell r="FA43">
            <v>8531500</v>
          </cell>
          <cell r="FB43">
            <v>8229500</v>
          </cell>
          <cell r="FC43">
            <v>7852000</v>
          </cell>
          <cell r="FD43">
            <v>10446000</v>
          </cell>
          <cell r="FE43">
            <v>10446000</v>
          </cell>
          <cell r="FF43">
            <v>10219500</v>
          </cell>
          <cell r="FG43">
            <v>10219500</v>
          </cell>
          <cell r="FH43">
            <v>13417500</v>
          </cell>
          <cell r="FI43">
            <v>13040000</v>
          </cell>
          <cell r="FJ43">
            <v>12134000</v>
          </cell>
          <cell r="FK43">
            <v>12134000</v>
          </cell>
          <cell r="FL43">
            <v>12134000</v>
          </cell>
          <cell r="FM43">
            <v>12134000</v>
          </cell>
          <cell r="FN43">
            <v>11832000</v>
          </cell>
          <cell r="FO43">
            <v>11454500</v>
          </cell>
          <cell r="FP43">
            <v>14267339</v>
          </cell>
          <cell r="FQ43">
            <v>14048500</v>
          </cell>
          <cell r="FR43">
            <v>14048500</v>
          </cell>
          <cell r="FS43">
            <v>14048500</v>
          </cell>
          <cell r="FT43">
            <v>13746500</v>
          </cell>
          <cell r="FU43">
            <v>13369000</v>
          </cell>
          <cell r="FV43">
            <v>16189500</v>
          </cell>
          <cell r="FW43">
            <v>16189500</v>
          </cell>
          <cell r="FX43">
            <v>16189500</v>
          </cell>
          <cell r="FY43">
            <v>16189500</v>
          </cell>
          <cell r="FZ43">
            <v>16189500</v>
          </cell>
          <cell r="GA43">
            <v>15812000</v>
          </cell>
          <cell r="GB43">
            <v>15132500</v>
          </cell>
          <cell r="GC43">
            <v>15132500</v>
          </cell>
          <cell r="GD43">
            <v>15132500</v>
          </cell>
          <cell r="GE43">
            <v>18632500</v>
          </cell>
          <cell r="GF43">
            <v>18632500</v>
          </cell>
          <cell r="GG43">
            <v>18255000</v>
          </cell>
          <cell r="GH43">
            <v>17877500</v>
          </cell>
        </row>
        <row r="44">
          <cell r="FA44">
            <v>9240000</v>
          </cell>
          <cell r="FB44">
            <v>9240000</v>
          </cell>
          <cell r="FC44">
            <v>18480000</v>
          </cell>
          <cell r="FD44">
            <v>18480000</v>
          </cell>
          <cell r="FE44">
            <v>18480000</v>
          </cell>
          <cell r="FF44">
            <v>18480000</v>
          </cell>
          <cell r="FG44">
            <v>18480000</v>
          </cell>
          <cell r="FH44">
            <v>18480000</v>
          </cell>
          <cell r="FI44">
            <v>18480000</v>
          </cell>
          <cell r="FJ44">
            <v>18480000</v>
          </cell>
          <cell r="FK44">
            <v>18480000</v>
          </cell>
          <cell r="FL44">
            <v>18480000</v>
          </cell>
          <cell r="FM44">
            <v>18480000</v>
          </cell>
          <cell r="FN44">
            <v>18480000</v>
          </cell>
          <cell r="FO44">
            <v>18480000</v>
          </cell>
          <cell r="FP44">
            <v>18480000</v>
          </cell>
          <cell r="FQ44">
            <v>18480000</v>
          </cell>
          <cell r="FR44">
            <v>18480000</v>
          </cell>
          <cell r="FS44">
            <v>18480000</v>
          </cell>
          <cell r="FT44">
            <v>27720000</v>
          </cell>
          <cell r="FU44">
            <v>27720000</v>
          </cell>
          <cell r="FV44">
            <v>27720000</v>
          </cell>
          <cell r="FW44">
            <v>27720000</v>
          </cell>
          <cell r="FX44">
            <v>27720000</v>
          </cell>
          <cell r="FY44">
            <v>27720000</v>
          </cell>
          <cell r="FZ44">
            <v>27720000</v>
          </cell>
          <cell r="GA44">
            <v>27720000</v>
          </cell>
          <cell r="GB44">
            <v>27720000</v>
          </cell>
          <cell r="GC44">
            <v>27720000</v>
          </cell>
          <cell r="GD44">
            <v>27720000</v>
          </cell>
          <cell r="GE44">
            <v>27720000</v>
          </cell>
          <cell r="GF44">
            <v>27720000</v>
          </cell>
          <cell r="GG44">
            <v>27720000</v>
          </cell>
          <cell r="GH44">
            <v>27720000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12816667</v>
          </cell>
          <cell r="S45">
            <v>12816667</v>
          </cell>
          <cell r="T45">
            <v>12816667</v>
          </cell>
          <cell r="U45">
            <v>12816667</v>
          </cell>
          <cell r="V45">
            <v>12816667</v>
          </cell>
          <cell r="W45">
            <v>12816667</v>
          </cell>
          <cell r="X45">
            <v>12816667</v>
          </cell>
          <cell r="Y45">
            <v>25633334</v>
          </cell>
          <cell r="Z45">
            <v>25633334</v>
          </cell>
          <cell r="AA45">
            <v>25633334</v>
          </cell>
          <cell r="AB45">
            <v>25633334</v>
          </cell>
          <cell r="AC45">
            <v>25633334</v>
          </cell>
          <cell r="AD45">
            <v>25633334</v>
          </cell>
          <cell r="AE45">
            <v>38450001</v>
          </cell>
          <cell r="AF45">
            <v>38450001</v>
          </cell>
          <cell r="AG45">
            <v>38450001</v>
          </cell>
          <cell r="AH45">
            <v>38450001</v>
          </cell>
          <cell r="AI45">
            <v>38450001</v>
          </cell>
          <cell r="AJ45">
            <v>38450001</v>
          </cell>
          <cell r="AK45">
            <v>38450001</v>
          </cell>
          <cell r="AL45">
            <v>38450001</v>
          </cell>
          <cell r="AM45">
            <v>51266667</v>
          </cell>
          <cell r="AN45">
            <v>51266667</v>
          </cell>
          <cell r="AO45">
            <v>51266667</v>
          </cell>
          <cell r="AP45">
            <v>51266667</v>
          </cell>
          <cell r="AQ45">
            <v>51266667</v>
          </cell>
          <cell r="AR45">
            <v>51266667</v>
          </cell>
          <cell r="AS45">
            <v>51266667</v>
          </cell>
          <cell r="AT45">
            <v>51266667</v>
          </cell>
          <cell r="AU45">
            <v>51266667</v>
          </cell>
          <cell r="AV45">
            <v>51266667</v>
          </cell>
          <cell r="AW45">
            <v>51266667</v>
          </cell>
          <cell r="AX45">
            <v>51266667</v>
          </cell>
          <cell r="AY45">
            <v>51266667</v>
          </cell>
          <cell r="AZ45">
            <v>51266667</v>
          </cell>
          <cell r="BA45">
            <v>51266667</v>
          </cell>
          <cell r="BB45">
            <v>51266667</v>
          </cell>
          <cell r="BC45">
            <v>51266667</v>
          </cell>
          <cell r="BD45">
            <v>51266667</v>
          </cell>
          <cell r="BE45">
            <v>51266667</v>
          </cell>
          <cell r="BF45">
            <v>51266667</v>
          </cell>
          <cell r="BG45">
            <v>51266667</v>
          </cell>
          <cell r="BH45">
            <v>51266667</v>
          </cell>
          <cell r="BI45">
            <v>51266667</v>
          </cell>
          <cell r="BJ45">
            <v>51266667</v>
          </cell>
          <cell r="BK45">
            <v>51266667</v>
          </cell>
          <cell r="BL45">
            <v>51266667</v>
          </cell>
          <cell r="BM45">
            <v>51266667</v>
          </cell>
          <cell r="BN45">
            <v>51266667</v>
          </cell>
          <cell r="BO45">
            <v>51266667</v>
          </cell>
          <cell r="BP45">
            <v>51266667</v>
          </cell>
          <cell r="BQ45">
            <v>51266667</v>
          </cell>
          <cell r="BR45">
            <v>51266667</v>
          </cell>
          <cell r="BS45">
            <v>51266667</v>
          </cell>
          <cell r="BT45">
            <v>51266667</v>
          </cell>
          <cell r="BU45">
            <v>51266667</v>
          </cell>
          <cell r="BV45">
            <v>51266667</v>
          </cell>
          <cell r="BW45">
            <v>51266667</v>
          </cell>
          <cell r="BX45">
            <v>51266667</v>
          </cell>
          <cell r="BY45">
            <v>51266667</v>
          </cell>
          <cell r="BZ45">
            <v>51266667</v>
          </cell>
          <cell r="CA45">
            <v>51266667</v>
          </cell>
          <cell r="CB45">
            <v>51266667</v>
          </cell>
          <cell r="CC45">
            <v>51266667</v>
          </cell>
          <cell r="CD45">
            <v>51266667</v>
          </cell>
          <cell r="CE45">
            <v>51266667</v>
          </cell>
          <cell r="CF45">
            <v>51266667</v>
          </cell>
          <cell r="CG45">
            <v>49985000</v>
          </cell>
          <cell r="CH45">
            <v>49985000</v>
          </cell>
          <cell r="CI45">
            <v>49985000</v>
          </cell>
          <cell r="CJ45">
            <v>49985000</v>
          </cell>
          <cell r="CK45">
            <v>49985000</v>
          </cell>
          <cell r="CL45">
            <v>48703333</v>
          </cell>
          <cell r="CM45">
            <v>47421666</v>
          </cell>
          <cell r="CN45">
            <v>47421666</v>
          </cell>
          <cell r="CO45">
            <v>47421666</v>
          </cell>
          <cell r="CP45">
            <v>47421666</v>
          </cell>
          <cell r="CQ45">
            <v>47421666</v>
          </cell>
          <cell r="CR45">
            <v>46139999</v>
          </cell>
          <cell r="CS45">
            <v>43576665</v>
          </cell>
          <cell r="CT45">
            <v>43576665</v>
          </cell>
          <cell r="CU45">
            <v>43576665</v>
          </cell>
          <cell r="CV45">
            <v>43576665</v>
          </cell>
          <cell r="CW45">
            <v>43576665</v>
          </cell>
          <cell r="CX45">
            <v>42294998</v>
          </cell>
          <cell r="CY45">
            <v>39731664</v>
          </cell>
          <cell r="CZ45">
            <v>39731664</v>
          </cell>
          <cell r="DA45">
            <v>38449997</v>
          </cell>
          <cell r="DB45">
            <v>38449997</v>
          </cell>
          <cell r="DC45">
            <v>38449997</v>
          </cell>
          <cell r="DD45">
            <v>37168330</v>
          </cell>
          <cell r="DE45">
            <v>48164996</v>
          </cell>
          <cell r="DF45">
            <v>48164996</v>
          </cell>
          <cell r="DG45">
            <v>46883329</v>
          </cell>
          <cell r="DH45">
            <v>46883329</v>
          </cell>
          <cell r="DI45">
            <v>46883329</v>
          </cell>
          <cell r="DJ45">
            <v>45601662</v>
          </cell>
          <cell r="DK45">
            <v>43038328</v>
          </cell>
          <cell r="DL45">
            <v>43038328</v>
          </cell>
          <cell r="DM45">
            <v>41756661</v>
          </cell>
          <cell r="DN45">
            <v>55316661</v>
          </cell>
          <cell r="DO45">
            <v>55316661</v>
          </cell>
          <cell r="DP45">
            <v>54034994</v>
          </cell>
          <cell r="DQ45">
            <v>51471660</v>
          </cell>
          <cell r="DR45">
            <v>51471660</v>
          </cell>
          <cell r="DS45">
            <v>50189993</v>
          </cell>
          <cell r="DT45">
            <v>50189993</v>
          </cell>
          <cell r="DU45">
            <v>50189993</v>
          </cell>
          <cell r="DV45">
            <v>48908326</v>
          </cell>
          <cell r="DW45">
            <v>46344992</v>
          </cell>
          <cell r="DX45">
            <v>46344992</v>
          </cell>
          <cell r="DY45">
            <v>45063325</v>
          </cell>
          <cell r="DZ45">
            <v>45063325</v>
          </cell>
          <cell r="EA45">
            <v>45063325</v>
          </cell>
          <cell r="EB45">
            <v>43781658</v>
          </cell>
          <cell r="EC45">
            <v>41218324</v>
          </cell>
          <cell r="ED45">
            <v>41218324</v>
          </cell>
          <cell r="EE45">
            <v>39936657</v>
          </cell>
          <cell r="EF45">
            <v>39936657</v>
          </cell>
          <cell r="EG45">
            <v>39936657</v>
          </cell>
          <cell r="EH45">
            <v>38654993</v>
          </cell>
          <cell r="EI45">
            <v>36091659</v>
          </cell>
          <cell r="EJ45">
            <v>49651659</v>
          </cell>
          <cell r="EK45">
            <v>48369992</v>
          </cell>
          <cell r="EL45">
            <v>48369992</v>
          </cell>
          <cell r="EM45">
            <v>48369992</v>
          </cell>
          <cell r="EN45">
            <v>48369992</v>
          </cell>
          <cell r="EO45">
            <v>45806661</v>
          </cell>
          <cell r="EP45">
            <v>45806661</v>
          </cell>
          <cell r="EQ45">
            <v>44524994</v>
          </cell>
          <cell r="ER45">
            <v>44524994</v>
          </cell>
          <cell r="ES45">
            <v>44524994</v>
          </cell>
          <cell r="ET45">
            <v>44524994</v>
          </cell>
          <cell r="EU45">
            <v>43243330</v>
          </cell>
          <cell r="EV45">
            <v>74443330</v>
          </cell>
          <cell r="EW45">
            <v>73161663</v>
          </cell>
          <cell r="EX45">
            <v>73161663</v>
          </cell>
          <cell r="EY45">
            <v>73161663</v>
          </cell>
          <cell r="EZ45">
            <v>79961663</v>
          </cell>
          <cell r="FA45">
            <v>79961663</v>
          </cell>
          <cell r="FB45">
            <v>79961663</v>
          </cell>
          <cell r="FC45">
            <v>78680000</v>
          </cell>
          <cell r="FD45">
            <v>90027000</v>
          </cell>
          <cell r="FE45">
            <v>90027000</v>
          </cell>
          <cell r="FF45">
            <v>90027000</v>
          </cell>
          <cell r="FG45">
            <v>90027000</v>
          </cell>
          <cell r="FH45">
            <v>90027000</v>
          </cell>
          <cell r="FI45">
            <v>90027000</v>
          </cell>
          <cell r="FJ45">
            <v>90027000</v>
          </cell>
          <cell r="FK45">
            <v>90027000</v>
          </cell>
          <cell r="FL45">
            <v>90027000</v>
          </cell>
          <cell r="FM45">
            <v>101374000</v>
          </cell>
          <cell r="FN45">
            <v>101374000</v>
          </cell>
          <cell r="FO45">
            <v>101374000</v>
          </cell>
          <cell r="FP45">
            <v>101374000</v>
          </cell>
          <cell r="FQ45">
            <v>101374000</v>
          </cell>
          <cell r="FR45">
            <v>101374000</v>
          </cell>
          <cell r="FS45">
            <v>100025225</v>
          </cell>
          <cell r="FT45">
            <v>100018000</v>
          </cell>
          <cell r="FU45">
            <v>100018000</v>
          </cell>
          <cell r="FV45">
            <v>100018000</v>
          </cell>
          <cell r="FW45">
            <v>100018000</v>
          </cell>
          <cell r="FX45">
            <v>100018000</v>
          </cell>
          <cell r="FY45">
            <v>110009000</v>
          </cell>
          <cell r="FZ45">
            <v>110009000</v>
          </cell>
          <cell r="GA45">
            <v>110009000</v>
          </cell>
          <cell r="GB45">
            <v>108653000</v>
          </cell>
          <cell r="GC45">
            <v>108653000</v>
          </cell>
          <cell r="GD45">
            <v>108653000</v>
          </cell>
          <cell r="GE45">
            <v>107297000</v>
          </cell>
          <cell r="GF45">
            <v>118644000</v>
          </cell>
          <cell r="GG45">
            <v>118644000</v>
          </cell>
          <cell r="GH45">
            <v>117288000</v>
          </cell>
        </row>
        <row r="46">
          <cell r="DI46">
            <v>9094000</v>
          </cell>
          <cell r="DJ46">
            <v>9094000</v>
          </cell>
          <cell r="DK46">
            <v>9094000</v>
          </cell>
          <cell r="DL46">
            <v>9094000</v>
          </cell>
          <cell r="DM46">
            <v>9094000</v>
          </cell>
          <cell r="DN46">
            <v>9094000</v>
          </cell>
          <cell r="DO46">
            <v>9094000</v>
          </cell>
          <cell r="DP46">
            <v>18188000</v>
          </cell>
          <cell r="DQ46">
            <v>18188000</v>
          </cell>
          <cell r="DR46">
            <v>18188000</v>
          </cell>
          <cell r="DS46">
            <v>18188000</v>
          </cell>
          <cell r="DT46">
            <v>18188000</v>
          </cell>
          <cell r="DU46">
            <v>18188000</v>
          </cell>
          <cell r="DV46">
            <v>18188000</v>
          </cell>
          <cell r="DW46">
            <v>27281000</v>
          </cell>
          <cell r="DX46">
            <v>27281000</v>
          </cell>
          <cell r="DY46">
            <v>27281000</v>
          </cell>
          <cell r="DZ46">
            <v>27281000</v>
          </cell>
          <cell r="EA46">
            <v>27281000</v>
          </cell>
          <cell r="EB46">
            <v>27281000</v>
          </cell>
          <cell r="EC46">
            <v>27281000</v>
          </cell>
          <cell r="ED46">
            <v>27281000</v>
          </cell>
          <cell r="EE46">
            <v>27281000</v>
          </cell>
          <cell r="EF46">
            <v>27281000</v>
          </cell>
          <cell r="EG46">
            <v>27281000</v>
          </cell>
          <cell r="EH46">
            <v>27281000</v>
          </cell>
          <cell r="EI46">
            <v>27281000</v>
          </cell>
          <cell r="EJ46">
            <v>27281000</v>
          </cell>
          <cell r="EK46">
            <v>27281000</v>
          </cell>
          <cell r="EL46">
            <v>27281000</v>
          </cell>
          <cell r="EM46">
            <v>27281000</v>
          </cell>
          <cell r="EN46">
            <v>27281000</v>
          </cell>
          <cell r="EO46">
            <v>27281000</v>
          </cell>
          <cell r="EP46">
            <v>27281000</v>
          </cell>
          <cell r="EQ46">
            <v>27281000</v>
          </cell>
          <cell r="ER46">
            <v>27281000</v>
          </cell>
          <cell r="ES46">
            <v>27281000</v>
          </cell>
          <cell r="ET46">
            <v>27281000</v>
          </cell>
          <cell r="EU46">
            <v>27281000</v>
          </cell>
          <cell r="EV46">
            <v>27281000</v>
          </cell>
          <cell r="EW46">
            <v>27281000</v>
          </cell>
          <cell r="EX46">
            <v>27281000</v>
          </cell>
          <cell r="EY46">
            <v>27281000</v>
          </cell>
          <cell r="EZ46">
            <v>27281000</v>
          </cell>
          <cell r="FA46">
            <v>29003500</v>
          </cell>
          <cell r="FB46">
            <v>29003500</v>
          </cell>
          <cell r="FC46">
            <v>29003500</v>
          </cell>
          <cell r="FD46">
            <v>29003500</v>
          </cell>
          <cell r="FE46">
            <v>29003500</v>
          </cell>
          <cell r="FF46">
            <v>29003500</v>
          </cell>
          <cell r="FG46">
            <v>29003500</v>
          </cell>
          <cell r="FH46">
            <v>29003500</v>
          </cell>
          <cell r="FI46">
            <v>29003500</v>
          </cell>
          <cell r="FJ46">
            <v>29003500</v>
          </cell>
          <cell r="FK46">
            <v>29003500</v>
          </cell>
          <cell r="FL46">
            <v>29003500</v>
          </cell>
          <cell r="FM46">
            <v>29003500</v>
          </cell>
          <cell r="FN46">
            <v>29003500</v>
          </cell>
          <cell r="FO46">
            <v>29003500</v>
          </cell>
          <cell r="FP46">
            <v>29003500</v>
          </cell>
          <cell r="FQ46">
            <v>29003500</v>
          </cell>
          <cell r="FR46">
            <v>29003500</v>
          </cell>
          <cell r="FS46">
            <v>29003500</v>
          </cell>
          <cell r="FT46">
            <v>29003500</v>
          </cell>
          <cell r="FU46">
            <v>29003500</v>
          </cell>
          <cell r="FV46">
            <v>29003500</v>
          </cell>
          <cell r="FW46">
            <v>28094100</v>
          </cell>
          <cell r="FX46">
            <v>28094100</v>
          </cell>
          <cell r="FY46">
            <v>28094100</v>
          </cell>
          <cell r="FZ46">
            <v>28094100</v>
          </cell>
          <cell r="GA46">
            <v>28094100</v>
          </cell>
          <cell r="GB46">
            <v>28094100</v>
          </cell>
          <cell r="GC46">
            <v>27184700</v>
          </cell>
          <cell r="GD46">
            <v>26275300</v>
          </cell>
          <cell r="GE46">
            <v>26275300</v>
          </cell>
          <cell r="GF46">
            <v>26275300</v>
          </cell>
          <cell r="GG46">
            <v>26275300</v>
          </cell>
          <cell r="GH46">
            <v>26275300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10160000</v>
          </cell>
          <cell r="BG47">
            <v>10160000</v>
          </cell>
          <cell r="BH47">
            <v>10160000</v>
          </cell>
          <cell r="BI47">
            <v>10160000</v>
          </cell>
          <cell r="BJ47">
            <v>10160000</v>
          </cell>
          <cell r="BK47">
            <v>10160000</v>
          </cell>
          <cell r="BL47">
            <v>10160000</v>
          </cell>
          <cell r="BM47">
            <v>10160000</v>
          </cell>
          <cell r="BN47">
            <v>20320000</v>
          </cell>
          <cell r="BO47">
            <v>20320000</v>
          </cell>
          <cell r="BP47">
            <v>20320000</v>
          </cell>
          <cell r="BQ47">
            <v>20320000</v>
          </cell>
          <cell r="BR47">
            <v>20320000</v>
          </cell>
          <cell r="BS47">
            <v>20320000</v>
          </cell>
          <cell r="BT47">
            <v>20320000</v>
          </cell>
          <cell r="BU47">
            <v>20320000</v>
          </cell>
          <cell r="BV47">
            <v>20320000</v>
          </cell>
          <cell r="BW47">
            <v>20320000</v>
          </cell>
          <cell r="BX47">
            <v>35048750</v>
          </cell>
          <cell r="BY47">
            <v>35048750</v>
          </cell>
          <cell r="BZ47">
            <v>35048750</v>
          </cell>
          <cell r="CA47">
            <v>35048750</v>
          </cell>
          <cell r="CB47">
            <v>35048750</v>
          </cell>
          <cell r="CC47">
            <v>35048750</v>
          </cell>
          <cell r="CD47">
            <v>35048750</v>
          </cell>
          <cell r="CE47">
            <v>49777500</v>
          </cell>
          <cell r="CF47">
            <v>49777500</v>
          </cell>
          <cell r="CG47">
            <v>49777500</v>
          </cell>
          <cell r="CH47">
            <v>49777500</v>
          </cell>
          <cell r="CI47">
            <v>49777500</v>
          </cell>
          <cell r="CJ47">
            <v>49777500</v>
          </cell>
          <cell r="CK47">
            <v>64506250</v>
          </cell>
          <cell r="CL47">
            <v>64506250</v>
          </cell>
          <cell r="CM47">
            <v>64506250</v>
          </cell>
          <cell r="CN47">
            <v>64506250</v>
          </cell>
          <cell r="CO47">
            <v>64506250</v>
          </cell>
          <cell r="CP47">
            <v>64506250</v>
          </cell>
          <cell r="CQ47">
            <v>79235000</v>
          </cell>
          <cell r="CR47">
            <v>79235000</v>
          </cell>
          <cell r="CS47">
            <v>79235000</v>
          </cell>
          <cell r="CT47">
            <v>79235000</v>
          </cell>
          <cell r="CU47">
            <v>79235000</v>
          </cell>
          <cell r="CV47">
            <v>79235000</v>
          </cell>
          <cell r="CW47">
            <v>89570000</v>
          </cell>
          <cell r="CX47">
            <v>89570000</v>
          </cell>
          <cell r="CY47">
            <v>89570000</v>
          </cell>
          <cell r="CZ47">
            <v>89570000</v>
          </cell>
          <cell r="DA47">
            <v>89570000</v>
          </cell>
          <cell r="DB47">
            <v>89570000</v>
          </cell>
          <cell r="DC47">
            <v>89570000</v>
          </cell>
          <cell r="DD47">
            <v>89570000</v>
          </cell>
          <cell r="DE47">
            <v>99905000</v>
          </cell>
          <cell r="DF47">
            <v>99905000</v>
          </cell>
          <cell r="DG47">
            <v>99905000</v>
          </cell>
          <cell r="DH47">
            <v>99905000</v>
          </cell>
          <cell r="DI47">
            <v>99905000</v>
          </cell>
          <cell r="DJ47">
            <v>110240000</v>
          </cell>
          <cell r="DK47">
            <v>110240000</v>
          </cell>
          <cell r="DL47">
            <v>110240000</v>
          </cell>
          <cell r="DM47">
            <v>110240000</v>
          </cell>
          <cell r="DN47">
            <v>110240000</v>
          </cell>
          <cell r="DO47">
            <v>110240000</v>
          </cell>
          <cell r="DP47">
            <v>110240000</v>
          </cell>
          <cell r="DQ47">
            <v>120575000</v>
          </cell>
          <cell r="DR47">
            <v>120575000</v>
          </cell>
          <cell r="DS47">
            <v>120575000</v>
          </cell>
          <cell r="DT47">
            <v>119559000</v>
          </cell>
          <cell r="DU47">
            <v>119559000</v>
          </cell>
          <cell r="DV47">
            <v>119559000</v>
          </cell>
          <cell r="DW47">
            <v>119559000</v>
          </cell>
          <cell r="DX47">
            <v>119559000</v>
          </cell>
          <cell r="DY47">
            <v>129894000</v>
          </cell>
          <cell r="DZ47">
            <v>128878000</v>
          </cell>
          <cell r="EA47">
            <v>128878000</v>
          </cell>
          <cell r="EB47">
            <v>127862000</v>
          </cell>
          <cell r="EC47">
            <v>127862000</v>
          </cell>
          <cell r="ED47">
            <v>127862000</v>
          </cell>
          <cell r="EE47">
            <v>138197000</v>
          </cell>
          <cell r="EF47">
            <v>137181000</v>
          </cell>
          <cell r="EG47">
            <v>137181000</v>
          </cell>
          <cell r="EH47">
            <v>136165000</v>
          </cell>
          <cell r="EI47">
            <v>136165000</v>
          </cell>
          <cell r="EJ47">
            <v>136165000</v>
          </cell>
          <cell r="EK47">
            <v>142915000</v>
          </cell>
          <cell r="EL47">
            <v>140426125</v>
          </cell>
          <cell r="EM47">
            <v>140426125</v>
          </cell>
          <cell r="EN47">
            <v>139410125</v>
          </cell>
          <cell r="EO47">
            <v>139410125</v>
          </cell>
          <cell r="EP47">
            <v>139410125</v>
          </cell>
          <cell r="EQ47">
            <v>139410125</v>
          </cell>
          <cell r="ER47">
            <v>136921250</v>
          </cell>
          <cell r="ES47">
            <v>135448375</v>
          </cell>
          <cell r="ET47">
            <v>134432375</v>
          </cell>
          <cell r="EU47">
            <v>134432375</v>
          </cell>
          <cell r="EV47">
            <v>134432375</v>
          </cell>
          <cell r="EW47">
            <v>134432375</v>
          </cell>
          <cell r="EX47">
            <v>138693500</v>
          </cell>
          <cell r="EY47">
            <v>135747750</v>
          </cell>
          <cell r="EZ47">
            <v>134731750</v>
          </cell>
          <cell r="FA47">
            <v>134731750</v>
          </cell>
          <cell r="FB47">
            <v>134731750</v>
          </cell>
          <cell r="FC47">
            <v>134731750</v>
          </cell>
          <cell r="FD47">
            <v>132242875</v>
          </cell>
          <cell r="FE47">
            <v>127824250</v>
          </cell>
          <cell r="FF47">
            <v>126808250</v>
          </cell>
          <cell r="FG47">
            <v>126808250</v>
          </cell>
          <cell r="FH47">
            <v>126808250</v>
          </cell>
          <cell r="FI47">
            <v>138223250</v>
          </cell>
          <cell r="FJ47">
            <v>135734375</v>
          </cell>
          <cell r="FK47">
            <v>130282250</v>
          </cell>
          <cell r="FL47">
            <v>129266250</v>
          </cell>
          <cell r="FM47">
            <v>136016250</v>
          </cell>
          <cell r="FN47">
            <v>136016250</v>
          </cell>
          <cell r="FO47">
            <v>136016250</v>
          </cell>
          <cell r="FP47">
            <v>133527375</v>
          </cell>
          <cell r="FQ47">
            <v>128075250</v>
          </cell>
          <cell r="FR47">
            <v>127059250</v>
          </cell>
          <cell r="FS47">
            <v>126025750</v>
          </cell>
          <cell r="FT47">
            <v>126025750</v>
          </cell>
          <cell r="FU47">
            <v>132775750</v>
          </cell>
          <cell r="FV47">
            <v>130286875</v>
          </cell>
          <cell r="FW47">
            <v>124834750</v>
          </cell>
          <cell r="FX47">
            <v>122785250</v>
          </cell>
          <cell r="FY47">
            <v>121751750</v>
          </cell>
          <cell r="FZ47">
            <v>121751750</v>
          </cell>
          <cell r="GA47">
            <v>121751750</v>
          </cell>
          <cell r="GB47">
            <v>127028875</v>
          </cell>
          <cell r="GC47">
            <v>121576750</v>
          </cell>
          <cell r="GD47">
            <v>119527250</v>
          </cell>
          <cell r="GE47">
            <v>117460250</v>
          </cell>
          <cell r="GF47">
            <v>123610250</v>
          </cell>
          <cell r="GG47">
            <v>123610250</v>
          </cell>
          <cell r="GH47">
            <v>122137375</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row>
        <row r="49">
          <cell r="BO49">
            <v>9275000</v>
          </cell>
          <cell r="BP49">
            <v>9275000</v>
          </cell>
          <cell r="BQ49">
            <v>9275000</v>
          </cell>
          <cell r="BR49">
            <v>9275000</v>
          </cell>
          <cell r="BS49">
            <v>9275000</v>
          </cell>
          <cell r="BT49">
            <v>9275000</v>
          </cell>
          <cell r="BU49">
            <v>9275000</v>
          </cell>
          <cell r="BV49">
            <v>9275000</v>
          </cell>
          <cell r="BW49">
            <v>9275000</v>
          </cell>
          <cell r="BX49">
            <v>18550000</v>
          </cell>
          <cell r="BY49">
            <v>18550000</v>
          </cell>
          <cell r="BZ49">
            <v>18550000</v>
          </cell>
          <cell r="CA49">
            <v>18550000</v>
          </cell>
          <cell r="CB49">
            <v>18550000</v>
          </cell>
          <cell r="CC49">
            <v>18550000</v>
          </cell>
          <cell r="CD49">
            <v>18550000</v>
          </cell>
          <cell r="CE49">
            <v>18550000</v>
          </cell>
          <cell r="CF49">
            <v>18550000</v>
          </cell>
          <cell r="CG49">
            <v>24115000</v>
          </cell>
          <cell r="CH49">
            <v>24115000</v>
          </cell>
          <cell r="CI49">
            <v>24115000</v>
          </cell>
          <cell r="CJ49">
            <v>24115000</v>
          </cell>
          <cell r="CK49">
            <v>24115000</v>
          </cell>
          <cell r="CL49">
            <v>24115000</v>
          </cell>
          <cell r="CM49">
            <v>24115000</v>
          </cell>
          <cell r="CN49">
            <v>24115000</v>
          </cell>
          <cell r="CO49">
            <v>24115000</v>
          </cell>
          <cell r="CP49">
            <v>24115000</v>
          </cell>
          <cell r="CQ49">
            <v>24115000</v>
          </cell>
          <cell r="CR49">
            <v>24115000</v>
          </cell>
          <cell r="CS49">
            <v>24115000</v>
          </cell>
          <cell r="CT49">
            <v>24115000</v>
          </cell>
          <cell r="CU49">
            <v>29680000</v>
          </cell>
          <cell r="CV49">
            <v>29680000</v>
          </cell>
          <cell r="CW49">
            <v>29680000</v>
          </cell>
          <cell r="CX49">
            <v>29680000</v>
          </cell>
          <cell r="CY49">
            <v>29680000</v>
          </cell>
          <cell r="CZ49">
            <v>29680000</v>
          </cell>
          <cell r="DA49">
            <v>29680000</v>
          </cell>
          <cell r="DB49">
            <v>29680000</v>
          </cell>
          <cell r="DC49">
            <v>29680000</v>
          </cell>
          <cell r="DD49">
            <v>29680000</v>
          </cell>
          <cell r="DE49">
            <v>29680000</v>
          </cell>
          <cell r="DF49">
            <v>29680000</v>
          </cell>
          <cell r="DG49">
            <v>29680000</v>
          </cell>
          <cell r="DH49">
            <v>29680000</v>
          </cell>
          <cell r="DI49">
            <v>29680000</v>
          </cell>
          <cell r="DJ49">
            <v>29680000</v>
          </cell>
          <cell r="DK49">
            <v>29680000</v>
          </cell>
          <cell r="DL49">
            <v>29680000</v>
          </cell>
          <cell r="DM49">
            <v>35245000</v>
          </cell>
          <cell r="DN49">
            <v>35245000</v>
          </cell>
          <cell r="DO49">
            <v>35245000</v>
          </cell>
          <cell r="DP49">
            <v>35245000</v>
          </cell>
          <cell r="DQ49">
            <v>35245000</v>
          </cell>
          <cell r="DR49">
            <v>35245000</v>
          </cell>
          <cell r="DS49">
            <v>35245000</v>
          </cell>
          <cell r="DT49">
            <v>35245000</v>
          </cell>
          <cell r="DU49">
            <v>35245000</v>
          </cell>
          <cell r="DV49">
            <v>35245000</v>
          </cell>
          <cell r="DW49">
            <v>35245000</v>
          </cell>
          <cell r="DX49">
            <v>35245000</v>
          </cell>
          <cell r="DY49">
            <v>35245000</v>
          </cell>
          <cell r="DZ49">
            <v>35245000</v>
          </cell>
          <cell r="EA49">
            <v>35245000</v>
          </cell>
          <cell r="EB49">
            <v>35245000</v>
          </cell>
          <cell r="EC49">
            <v>34317500</v>
          </cell>
          <cell r="ED49">
            <v>34317500</v>
          </cell>
          <cell r="EE49">
            <v>34317500</v>
          </cell>
          <cell r="EF49">
            <v>34317500</v>
          </cell>
          <cell r="EG49">
            <v>34317500</v>
          </cell>
          <cell r="EH49">
            <v>34317500</v>
          </cell>
          <cell r="EI49">
            <v>39326000</v>
          </cell>
          <cell r="EJ49">
            <v>39326000</v>
          </cell>
          <cell r="EK49">
            <v>39326000</v>
          </cell>
          <cell r="EL49">
            <v>38398500</v>
          </cell>
          <cell r="EM49">
            <v>38398500</v>
          </cell>
          <cell r="EN49">
            <v>38398500</v>
          </cell>
          <cell r="EO49">
            <v>37471000</v>
          </cell>
          <cell r="EP49">
            <v>43407000</v>
          </cell>
          <cell r="EQ49">
            <v>43407000</v>
          </cell>
          <cell r="ER49">
            <v>42479500</v>
          </cell>
          <cell r="ES49">
            <v>42479500</v>
          </cell>
          <cell r="ET49">
            <v>42479500</v>
          </cell>
          <cell r="EU49">
            <v>40995500</v>
          </cell>
          <cell r="EV49">
            <v>40995500</v>
          </cell>
          <cell r="EW49">
            <v>40995500</v>
          </cell>
          <cell r="EX49">
            <v>40068000</v>
          </cell>
          <cell r="EY49">
            <v>40068000</v>
          </cell>
          <cell r="EZ49">
            <v>40068000</v>
          </cell>
          <cell r="FA49">
            <v>38584000</v>
          </cell>
          <cell r="FB49">
            <v>38584000</v>
          </cell>
          <cell r="FC49">
            <v>38584000</v>
          </cell>
          <cell r="FD49">
            <v>37656500</v>
          </cell>
          <cell r="FE49">
            <v>37656500</v>
          </cell>
          <cell r="FF49">
            <v>37656500</v>
          </cell>
          <cell r="FG49">
            <v>36172500</v>
          </cell>
          <cell r="FH49">
            <v>36172500</v>
          </cell>
          <cell r="FI49">
            <v>35616000</v>
          </cell>
          <cell r="FJ49">
            <v>34688500</v>
          </cell>
          <cell r="FK49">
            <v>38758500</v>
          </cell>
          <cell r="FL49">
            <v>38758500</v>
          </cell>
          <cell r="FM49">
            <v>37274500</v>
          </cell>
          <cell r="FN49">
            <v>37274500</v>
          </cell>
          <cell r="FO49">
            <v>36718000</v>
          </cell>
          <cell r="FP49">
            <v>35790500</v>
          </cell>
          <cell r="FQ49">
            <v>35790500</v>
          </cell>
          <cell r="FR49">
            <v>35790500</v>
          </cell>
          <cell r="FS49">
            <v>34306500</v>
          </cell>
          <cell r="FT49">
            <v>34306500</v>
          </cell>
          <cell r="FU49">
            <v>33750000</v>
          </cell>
          <cell r="FV49">
            <v>32822500</v>
          </cell>
          <cell r="FW49">
            <v>32822500</v>
          </cell>
          <cell r="FX49">
            <v>32266000</v>
          </cell>
          <cell r="FY49">
            <v>31338500</v>
          </cell>
          <cell r="FZ49">
            <v>31338500</v>
          </cell>
          <cell r="GA49">
            <v>30225500</v>
          </cell>
          <cell r="GB49">
            <v>29298000</v>
          </cell>
          <cell r="GC49">
            <v>29298000</v>
          </cell>
          <cell r="GD49">
            <v>28741500</v>
          </cell>
          <cell r="GE49">
            <v>27814000</v>
          </cell>
          <cell r="GF49">
            <v>27814000</v>
          </cell>
          <cell r="GG49">
            <v>26701000</v>
          </cell>
          <cell r="GH49">
            <v>33913500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9150000</v>
          </cell>
          <cell r="AF50">
            <v>9150000</v>
          </cell>
          <cell r="AG50">
            <v>9150000</v>
          </cell>
          <cell r="AH50">
            <v>9150000</v>
          </cell>
          <cell r="AI50">
            <v>9150000</v>
          </cell>
          <cell r="AJ50">
            <v>9150000</v>
          </cell>
          <cell r="AK50">
            <v>9150000</v>
          </cell>
          <cell r="AL50">
            <v>9150000</v>
          </cell>
          <cell r="AM50">
            <v>9150000</v>
          </cell>
          <cell r="AN50">
            <v>9150000</v>
          </cell>
          <cell r="AO50">
            <v>24400000</v>
          </cell>
          <cell r="AP50">
            <v>24400000</v>
          </cell>
          <cell r="AQ50">
            <v>24400000</v>
          </cell>
          <cell r="AR50">
            <v>24400000</v>
          </cell>
          <cell r="AS50">
            <v>24400000</v>
          </cell>
          <cell r="AT50">
            <v>39650000</v>
          </cell>
          <cell r="AU50">
            <v>39650000</v>
          </cell>
          <cell r="AV50">
            <v>39650000</v>
          </cell>
          <cell r="AW50">
            <v>39650000</v>
          </cell>
          <cell r="AX50">
            <v>39650000</v>
          </cell>
          <cell r="AY50">
            <v>39650000</v>
          </cell>
          <cell r="AZ50">
            <v>39650000</v>
          </cell>
          <cell r="BA50">
            <v>39650000</v>
          </cell>
          <cell r="BB50">
            <v>39650000</v>
          </cell>
          <cell r="BC50">
            <v>70150000</v>
          </cell>
          <cell r="BD50">
            <v>70150000</v>
          </cell>
          <cell r="BE50">
            <v>70150000</v>
          </cell>
          <cell r="BF50">
            <v>70150000</v>
          </cell>
          <cell r="BG50">
            <v>70150000</v>
          </cell>
          <cell r="BH50">
            <v>70150000</v>
          </cell>
          <cell r="BI50">
            <v>85400000</v>
          </cell>
          <cell r="BJ50">
            <v>85400000</v>
          </cell>
          <cell r="BK50">
            <v>85400000</v>
          </cell>
          <cell r="BL50">
            <v>85400000</v>
          </cell>
          <cell r="BM50">
            <v>85400000</v>
          </cell>
          <cell r="BN50">
            <v>85400000</v>
          </cell>
          <cell r="BO50">
            <v>85400000</v>
          </cell>
          <cell r="BP50">
            <v>85400000</v>
          </cell>
          <cell r="BQ50">
            <v>100650000</v>
          </cell>
          <cell r="BR50">
            <v>100650000</v>
          </cell>
          <cell r="BS50">
            <v>100650000</v>
          </cell>
          <cell r="BT50">
            <v>100650000</v>
          </cell>
          <cell r="BU50">
            <v>100650000</v>
          </cell>
          <cell r="BV50">
            <v>100650000</v>
          </cell>
          <cell r="BW50">
            <v>100650000</v>
          </cell>
          <cell r="BX50">
            <v>100650000</v>
          </cell>
          <cell r="BY50">
            <v>100650000</v>
          </cell>
          <cell r="BZ50">
            <v>100650000</v>
          </cell>
          <cell r="CA50">
            <v>115350000</v>
          </cell>
          <cell r="CB50">
            <v>115350000</v>
          </cell>
          <cell r="CC50">
            <v>115350000</v>
          </cell>
          <cell r="CD50">
            <v>115350000</v>
          </cell>
          <cell r="CE50">
            <v>115350000</v>
          </cell>
          <cell r="CF50">
            <v>115350000</v>
          </cell>
          <cell r="CG50">
            <v>115350000</v>
          </cell>
          <cell r="CH50">
            <v>115350000</v>
          </cell>
          <cell r="CI50">
            <v>115350000</v>
          </cell>
          <cell r="CJ50">
            <v>115350000</v>
          </cell>
          <cell r="CK50">
            <v>115350000</v>
          </cell>
          <cell r="CL50">
            <v>115350000</v>
          </cell>
          <cell r="CM50">
            <v>115350000</v>
          </cell>
          <cell r="CN50">
            <v>115350000</v>
          </cell>
          <cell r="CO50">
            <v>115350000</v>
          </cell>
          <cell r="CP50">
            <v>115350000</v>
          </cell>
          <cell r="CQ50">
            <v>115350000</v>
          </cell>
          <cell r="CR50">
            <v>115350000</v>
          </cell>
          <cell r="CS50">
            <v>114435000</v>
          </cell>
          <cell r="CT50">
            <v>114435000</v>
          </cell>
          <cell r="CU50">
            <v>114435000</v>
          </cell>
          <cell r="CV50">
            <v>114435000</v>
          </cell>
          <cell r="CW50">
            <v>114435000</v>
          </cell>
          <cell r="CX50">
            <v>114435000</v>
          </cell>
          <cell r="CY50">
            <v>126120000</v>
          </cell>
          <cell r="CZ50">
            <v>126120000</v>
          </cell>
          <cell r="DA50">
            <v>126120000</v>
          </cell>
          <cell r="DB50">
            <v>126120000</v>
          </cell>
          <cell r="DC50">
            <v>124595000</v>
          </cell>
          <cell r="DD50">
            <v>124595000</v>
          </cell>
          <cell r="DE50">
            <v>123680000</v>
          </cell>
          <cell r="DF50">
            <v>123680000</v>
          </cell>
          <cell r="DG50">
            <v>136280000</v>
          </cell>
          <cell r="DH50">
            <v>134755000</v>
          </cell>
          <cell r="DI50">
            <v>133230000</v>
          </cell>
          <cell r="DJ50">
            <v>133230000</v>
          </cell>
          <cell r="DK50">
            <v>144915000</v>
          </cell>
          <cell r="DL50">
            <v>144915000</v>
          </cell>
          <cell r="DM50">
            <v>144915000</v>
          </cell>
          <cell r="DN50">
            <v>143390000</v>
          </cell>
          <cell r="DO50">
            <v>139715065</v>
          </cell>
          <cell r="DP50">
            <v>139715065</v>
          </cell>
          <cell r="DQ50">
            <v>137900000</v>
          </cell>
          <cell r="DR50">
            <v>137900000</v>
          </cell>
          <cell r="DS50">
            <v>137900000</v>
          </cell>
          <cell r="DT50">
            <v>136375000</v>
          </cell>
          <cell r="DU50">
            <v>147450000</v>
          </cell>
          <cell r="DV50">
            <v>147450000</v>
          </cell>
          <cell r="DW50">
            <v>141960000</v>
          </cell>
          <cell r="DX50">
            <v>141960000</v>
          </cell>
          <cell r="DY50">
            <v>139933934</v>
          </cell>
          <cell r="DZ50">
            <v>152533934</v>
          </cell>
          <cell r="EA50">
            <v>151510000</v>
          </cell>
          <cell r="EB50">
            <v>148452720</v>
          </cell>
          <cell r="EC50">
            <v>146020000</v>
          </cell>
          <cell r="ED50">
            <v>146020000</v>
          </cell>
          <cell r="EE50">
            <v>144495000</v>
          </cell>
          <cell r="EF50">
            <v>139912516</v>
          </cell>
          <cell r="EG50">
            <v>139912516</v>
          </cell>
          <cell r="EH50">
            <v>152512516</v>
          </cell>
          <cell r="EI50">
            <v>148555000</v>
          </cell>
          <cell r="EJ50">
            <v>156955000</v>
          </cell>
          <cell r="EK50">
            <v>155430000</v>
          </cell>
          <cell r="EL50">
            <v>153905000</v>
          </cell>
          <cell r="EM50">
            <v>152380000</v>
          </cell>
          <cell r="EN50">
            <v>152380000</v>
          </cell>
          <cell r="EO50">
            <v>145420000</v>
          </cell>
          <cell r="EP50">
            <v>145420000</v>
          </cell>
          <cell r="EQ50">
            <v>143895000</v>
          </cell>
          <cell r="ER50">
            <v>179170000</v>
          </cell>
          <cell r="ES50">
            <v>177645000</v>
          </cell>
          <cell r="ET50">
            <v>177645000</v>
          </cell>
          <cell r="EU50">
            <v>170685000</v>
          </cell>
          <cell r="EV50">
            <v>170685000</v>
          </cell>
          <cell r="EW50">
            <v>169160000</v>
          </cell>
          <cell r="EX50">
            <v>167635000</v>
          </cell>
          <cell r="EY50">
            <v>166110000</v>
          </cell>
          <cell r="EZ50">
            <v>166110000</v>
          </cell>
          <cell r="FA50">
            <v>168465000</v>
          </cell>
          <cell r="FB50">
            <v>168465000</v>
          </cell>
          <cell r="FC50">
            <v>166940000</v>
          </cell>
          <cell r="FD50">
            <v>165415000</v>
          </cell>
          <cell r="FE50">
            <v>163890000</v>
          </cell>
          <cell r="FF50">
            <v>163890000</v>
          </cell>
          <cell r="FG50">
            <v>157845000</v>
          </cell>
          <cell r="FH50">
            <v>157845000</v>
          </cell>
          <cell r="FI50">
            <v>156320000</v>
          </cell>
          <cell r="FJ50">
            <v>154795000</v>
          </cell>
          <cell r="FK50">
            <v>163195000</v>
          </cell>
          <cell r="FL50">
            <v>163195000</v>
          </cell>
          <cell r="FM50">
            <v>155890000</v>
          </cell>
          <cell r="FN50">
            <v>155890000</v>
          </cell>
          <cell r="FO50">
            <v>154365000</v>
          </cell>
          <cell r="FP50">
            <v>154365000</v>
          </cell>
          <cell r="FQ50">
            <v>154365000</v>
          </cell>
          <cell r="FR50">
            <v>154365000</v>
          </cell>
          <cell r="FS50">
            <v>155460000</v>
          </cell>
          <cell r="FT50">
            <v>155460000</v>
          </cell>
          <cell r="FU50">
            <v>152675000</v>
          </cell>
          <cell r="FV50">
            <v>152675000</v>
          </cell>
          <cell r="FW50">
            <v>152675000</v>
          </cell>
          <cell r="FX50">
            <v>152675000</v>
          </cell>
          <cell r="FY50">
            <v>147160000</v>
          </cell>
          <cell r="FZ50">
            <v>147160000</v>
          </cell>
          <cell r="GA50">
            <v>144375000</v>
          </cell>
          <cell r="GB50">
            <v>144375000</v>
          </cell>
          <cell r="GC50">
            <v>144375000</v>
          </cell>
          <cell r="GD50">
            <v>144375000</v>
          </cell>
          <cell r="GE50">
            <v>148785000</v>
          </cell>
          <cell r="GF50">
            <v>148785000</v>
          </cell>
          <cell r="GG50">
            <v>146000000</v>
          </cell>
          <cell r="GH50">
            <v>146000000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8475000</v>
          </cell>
          <cell r="T51">
            <v>8475000</v>
          </cell>
          <cell r="U51">
            <v>8475000</v>
          </cell>
          <cell r="V51">
            <v>8475000</v>
          </cell>
          <cell r="W51">
            <v>8475000</v>
          </cell>
          <cell r="X51">
            <v>8475000</v>
          </cell>
          <cell r="Y51">
            <v>8475000</v>
          </cell>
          <cell r="Z51">
            <v>16950000</v>
          </cell>
          <cell r="AA51">
            <v>16950000</v>
          </cell>
          <cell r="AB51">
            <v>16950000</v>
          </cell>
          <cell r="AC51">
            <v>16950000</v>
          </cell>
          <cell r="AD51">
            <v>16950000</v>
          </cell>
          <cell r="AE51">
            <v>16950000</v>
          </cell>
          <cell r="AF51">
            <v>16950000</v>
          </cell>
          <cell r="AG51">
            <v>16950000</v>
          </cell>
          <cell r="AH51">
            <v>16950000</v>
          </cell>
          <cell r="AI51">
            <v>16950000</v>
          </cell>
          <cell r="AJ51">
            <v>16950000</v>
          </cell>
          <cell r="AK51">
            <v>16950000</v>
          </cell>
          <cell r="AL51">
            <v>16950000</v>
          </cell>
          <cell r="AM51">
            <v>16950000</v>
          </cell>
          <cell r="AN51">
            <v>16950000</v>
          </cell>
          <cell r="AO51">
            <v>16950000</v>
          </cell>
          <cell r="AP51">
            <v>16950000</v>
          </cell>
          <cell r="AQ51">
            <v>16950000</v>
          </cell>
          <cell r="AR51">
            <v>16950000</v>
          </cell>
          <cell r="AS51">
            <v>16950000</v>
          </cell>
          <cell r="AT51">
            <v>16950000</v>
          </cell>
          <cell r="AU51">
            <v>16950000</v>
          </cell>
          <cell r="AV51">
            <v>16950000</v>
          </cell>
          <cell r="AW51">
            <v>16950000</v>
          </cell>
          <cell r="AX51">
            <v>16950000</v>
          </cell>
          <cell r="AY51">
            <v>16950000</v>
          </cell>
          <cell r="AZ51">
            <v>16950000</v>
          </cell>
          <cell r="BA51">
            <v>16950000</v>
          </cell>
          <cell r="BB51">
            <v>16950000</v>
          </cell>
          <cell r="BC51">
            <v>16950000</v>
          </cell>
          <cell r="BD51">
            <v>16950000</v>
          </cell>
          <cell r="BE51">
            <v>16950000</v>
          </cell>
          <cell r="BF51">
            <v>16950000</v>
          </cell>
          <cell r="BG51">
            <v>16950000</v>
          </cell>
          <cell r="BH51">
            <v>16950000</v>
          </cell>
          <cell r="BI51">
            <v>25425000</v>
          </cell>
          <cell r="BJ51">
            <v>25425000</v>
          </cell>
          <cell r="BK51">
            <v>25425000</v>
          </cell>
          <cell r="BL51">
            <v>25425000</v>
          </cell>
          <cell r="BM51">
            <v>25425000</v>
          </cell>
          <cell r="BN51">
            <v>25425000</v>
          </cell>
          <cell r="BO51">
            <v>25425000</v>
          </cell>
          <cell r="BP51">
            <v>33900000</v>
          </cell>
          <cell r="BQ51">
            <v>33900000</v>
          </cell>
          <cell r="BR51">
            <v>33900000</v>
          </cell>
          <cell r="BS51">
            <v>33900000</v>
          </cell>
          <cell r="BT51">
            <v>33900000</v>
          </cell>
          <cell r="BU51">
            <v>33900000</v>
          </cell>
          <cell r="BV51">
            <v>42375000</v>
          </cell>
          <cell r="BW51">
            <v>42375000</v>
          </cell>
          <cell r="BX51">
            <v>42375000</v>
          </cell>
          <cell r="BY51">
            <v>42375000</v>
          </cell>
          <cell r="BZ51">
            <v>42375000</v>
          </cell>
          <cell r="CA51">
            <v>42375000</v>
          </cell>
          <cell r="CB51">
            <v>42375000</v>
          </cell>
          <cell r="CC51">
            <v>50850000</v>
          </cell>
          <cell r="CD51">
            <v>50850000</v>
          </cell>
          <cell r="CE51">
            <v>50850000</v>
          </cell>
          <cell r="CF51">
            <v>50850000</v>
          </cell>
          <cell r="CG51">
            <v>50002500</v>
          </cell>
          <cell r="CH51">
            <v>50002500</v>
          </cell>
          <cell r="CI51">
            <v>57127500</v>
          </cell>
          <cell r="CJ51">
            <v>57127500</v>
          </cell>
          <cell r="CK51">
            <v>57127500</v>
          </cell>
          <cell r="CL51">
            <v>57127500</v>
          </cell>
          <cell r="CM51">
            <v>56280000</v>
          </cell>
          <cell r="CN51">
            <v>55432500</v>
          </cell>
          <cell r="CO51">
            <v>62557500</v>
          </cell>
          <cell r="CP51">
            <v>62557500</v>
          </cell>
          <cell r="CQ51">
            <v>62557500</v>
          </cell>
          <cell r="CR51">
            <v>62557500</v>
          </cell>
          <cell r="CS51">
            <v>61710000</v>
          </cell>
          <cell r="CT51">
            <v>60862500</v>
          </cell>
          <cell r="CU51">
            <v>60862500</v>
          </cell>
          <cell r="CV51">
            <v>60862500</v>
          </cell>
          <cell r="CW51">
            <v>67987500</v>
          </cell>
          <cell r="CX51">
            <v>67987500</v>
          </cell>
          <cell r="CY51">
            <v>67140000</v>
          </cell>
          <cell r="CZ51">
            <v>66292500</v>
          </cell>
          <cell r="DA51">
            <v>66292500</v>
          </cell>
          <cell r="DB51">
            <v>66292500</v>
          </cell>
          <cell r="DC51">
            <v>66292500</v>
          </cell>
          <cell r="DD51">
            <v>73417500</v>
          </cell>
          <cell r="DE51">
            <v>72570000</v>
          </cell>
          <cell r="DF51">
            <v>71722500</v>
          </cell>
          <cell r="DG51">
            <v>71722500</v>
          </cell>
          <cell r="DH51">
            <v>71722500</v>
          </cell>
          <cell r="DI51">
            <v>71722500</v>
          </cell>
          <cell r="DJ51">
            <v>71722500</v>
          </cell>
          <cell r="DK51">
            <v>70875000</v>
          </cell>
          <cell r="DL51">
            <v>77152500</v>
          </cell>
          <cell r="DM51">
            <v>77152500</v>
          </cell>
          <cell r="DN51">
            <v>77152500</v>
          </cell>
          <cell r="DO51">
            <v>77152500</v>
          </cell>
          <cell r="DP51">
            <v>77152500</v>
          </cell>
          <cell r="DQ51">
            <v>83430000</v>
          </cell>
          <cell r="DR51">
            <v>82582500</v>
          </cell>
          <cell r="DS51">
            <v>82582500</v>
          </cell>
          <cell r="DT51">
            <v>82582500</v>
          </cell>
          <cell r="DU51">
            <v>82582500</v>
          </cell>
          <cell r="DV51">
            <v>82582500</v>
          </cell>
          <cell r="DW51">
            <v>80887500</v>
          </cell>
          <cell r="DX51">
            <v>80040000</v>
          </cell>
          <cell r="DY51">
            <v>80040000</v>
          </cell>
          <cell r="DZ51">
            <v>80040000</v>
          </cell>
          <cell r="EA51">
            <v>80040000</v>
          </cell>
          <cell r="EB51">
            <v>80040000</v>
          </cell>
          <cell r="EC51">
            <v>78345000</v>
          </cell>
          <cell r="ED51">
            <v>76650000</v>
          </cell>
          <cell r="EE51">
            <v>76650000</v>
          </cell>
          <cell r="EF51">
            <v>76650000</v>
          </cell>
          <cell r="EG51">
            <v>76650000</v>
          </cell>
          <cell r="EH51">
            <v>76650000</v>
          </cell>
          <cell r="EI51">
            <v>74955000</v>
          </cell>
          <cell r="EJ51">
            <v>78482500</v>
          </cell>
          <cell r="EK51">
            <v>78482500</v>
          </cell>
          <cell r="EL51">
            <v>78482500</v>
          </cell>
          <cell r="EM51">
            <v>78482500</v>
          </cell>
          <cell r="EN51">
            <v>78482500</v>
          </cell>
          <cell r="EO51">
            <v>77635000</v>
          </cell>
          <cell r="EP51">
            <v>75092500</v>
          </cell>
          <cell r="EQ51">
            <v>74245000</v>
          </cell>
          <cell r="ER51">
            <v>74245000</v>
          </cell>
          <cell r="ES51">
            <v>74245000</v>
          </cell>
          <cell r="ET51">
            <v>74245000</v>
          </cell>
          <cell r="EU51">
            <v>79467500</v>
          </cell>
          <cell r="EV51">
            <v>77060000</v>
          </cell>
          <cell r="EW51">
            <v>76212500</v>
          </cell>
          <cell r="EX51">
            <v>76212500</v>
          </cell>
          <cell r="EY51">
            <v>76212500</v>
          </cell>
          <cell r="EZ51">
            <v>76212500</v>
          </cell>
          <cell r="FA51">
            <v>75365000</v>
          </cell>
          <cell r="FB51">
            <v>72957500</v>
          </cell>
          <cell r="FC51">
            <v>77467500</v>
          </cell>
          <cell r="FD51">
            <v>77467500</v>
          </cell>
          <cell r="FE51">
            <v>77467500</v>
          </cell>
          <cell r="FF51">
            <v>83537500</v>
          </cell>
          <cell r="FG51">
            <v>82690000</v>
          </cell>
          <cell r="FH51">
            <v>80282500</v>
          </cell>
          <cell r="FI51">
            <v>78722500</v>
          </cell>
          <cell r="FJ51">
            <v>78722500</v>
          </cell>
          <cell r="FK51">
            <v>78010000</v>
          </cell>
          <cell r="FL51">
            <v>78010000</v>
          </cell>
          <cell r="FM51">
            <v>83232500</v>
          </cell>
          <cell r="FN51">
            <v>79977500</v>
          </cell>
          <cell r="FO51">
            <v>79265000</v>
          </cell>
          <cell r="FP51">
            <v>79265000</v>
          </cell>
          <cell r="FQ51">
            <v>78552500</v>
          </cell>
          <cell r="FR51">
            <v>77840000</v>
          </cell>
          <cell r="FS51">
            <v>83062500</v>
          </cell>
          <cell r="FT51">
            <v>80655000</v>
          </cell>
          <cell r="FU51">
            <v>79095000</v>
          </cell>
          <cell r="FV51">
            <v>79095000</v>
          </cell>
          <cell r="FW51">
            <v>78382500</v>
          </cell>
          <cell r="FX51">
            <v>77670000</v>
          </cell>
          <cell r="FY51">
            <v>82892500</v>
          </cell>
          <cell r="FZ51">
            <v>78925000</v>
          </cell>
          <cell r="GA51">
            <v>78212500</v>
          </cell>
          <cell r="GB51">
            <v>78212500</v>
          </cell>
          <cell r="GC51">
            <v>77500000</v>
          </cell>
          <cell r="GD51">
            <v>76787500</v>
          </cell>
          <cell r="GE51">
            <v>76075000</v>
          </cell>
          <cell r="GF51">
            <v>73027500</v>
          </cell>
          <cell r="GG51">
            <v>72315000</v>
          </cell>
          <cell r="GH51">
            <v>72315000</v>
          </cell>
        </row>
        <row r="52">
          <cell r="B52">
            <v>0</v>
          </cell>
          <cell r="C52">
            <v>0</v>
          </cell>
          <cell r="D52">
            <v>0</v>
          </cell>
          <cell r="E52">
            <v>0</v>
          </cell>
          <cell r="F52">
            <v>0</v>
          </cell>
          <cell r="G52">
            <v>0</v>
          </cell>
        </row>
        <row r="53">
          <cell r="B53">
            <v>0</v>
          </cell>
          <cell r="C53">
            <v>0</v>
          </cell>
          <cell r="D53">
            <v>0</v>
          </cell>
          <cell r="E53">
            <v>0</v>
          </cell>
          <cell r="F53">
            <v>0</v>
          </cell>
          <cell r="G53">
            <v>0</v>
          </cell>
          <cell r="H53">
            <v>9300000</v>
          </cell>
          <cell r="I53">
            <v>9300000</v>
          </cell>
          <cell r="J53">
            <v>9300000</v>
          </cell>
          <cell r="K53">
            <v>9300000</v>
          </cell>
          <cell r="L53">
            <v>9300000</v>
          </cell>
          <cell r="M53">
            <v>9300000</v>
          </cell>
          <cell r="N53">
            <v>9300000</v>
          </cell>
          <cell r="O53">
            <v>18600000</v>
          </cell>
          <cell r="P53">
            <v>18600000</v>
          </cell>
          <cell r="Q53">
            <v>18600000</v>
          </cell>
          <cell r="R53">
            <v>18600000</v>
          </cell>
          <cell r="S53">
            <v>18600000</v>
          </cell>
          <cell r="T53">
            <v>18600000</v>
          </cell>
          <cell r="U53">
            <v>18600000</v>
          </cell>
          <cell r="V53">
            <v>27900000</v>
          </cell>
          <cell r="W53">
            <v>27900000</v>
          </cell>
          <cell r="X53">
            <v>27900000</v>
          </cell>
          <cell r="Y53">
            <v>27900000</v>
          </cell>
          <cell r="Z53">
            <v>27900000</v>
          </cell>
          <cell r="AA53">
            <v>27900000</v>
          </cell>
          <cell r="AB53">
            <v>27900000</v>
          </cell>
          <cell r="AC53">
            <v>37200000</v>
          </cell>
          <cell r="AD53">
            <v>37200000</v>
          </cell>
          <cell r="AE53">
            <v>37200000</v>
          </cell>
          <cell r="AF53">
            <v>37200000</v>
          </cell>
          <cell r="AG53">
            <v>46500000</v>
          </cell>
          <cell r="AH53">
            <v>46500000</v>
          </cell>
          <cell r="AI53">
            <v>46500000</v>
          </cell>
          <cell r="AJ53">
            <v>46500000</v>
          </cell>
          <cell r="AK53">
            <v>46500000</v>
          </cell>
          <cell r="AL53">
            <v>46500000</v>
          </cell>
          <cell r="AM53">
            <v>55800000</v>
          </cell>
          <cell r="AN53">
            <v>55800000</v>
          </cell>
          <cell r="AO53">
            <v>55800000</v>
          </cell>
          <cell r="AP53">
            <v>55800000</v>
          </cell>
          <cell r="AQ53">
            <v>55800000</v>
          </cell>
          <cell r="AR53">
            <v>55800000</v>
          </cell>
          <cell r="AS53">
            <v>55800000</v>
          </cell>
          <cell r="AT53">
            <v>55800000</v>
          </cell>
          <cell r="AU53">
            <v>61380000</v>
          </cell>
          <cell r="AV53">
            <v>61380000</v>
          </cell>
          <cell r="AW53">
            <v>61380000</v>
          </cell>
          <cell r="AX53">
            <v>61380000</v>
          </cell>
          <cell r="AY53">
            <v>61380000</v>
          </cell>
          <cell r="AZ53">
            <v>61380000</v>
          </cell>
          <cell r="BA53">
            <v>61380000</v>
          </cell>
          <cell r="BB53">
            <v>61380000</v>
          </cell>
          <cell r="BC53">
            <v>61380000</v>
          </cell>
          <cell r="BD53">
            <v>61380000</v>
          </cell>
          <cell r="BE53">
            <v>61380000</v>
          </cell>
          <cell r="BF53">
            <v>61380000</v>
          </cell>
          <cell r="BG53">
            <v>61380000</v>
          </cell>
          <cell r="BH53">
            <v>61380000</v>
          </cell>
          <cell r="BI53">
            <v>61380000</v>
          </cell>
          <cell r="BJ53">
            <v>61380000</v>
          </cell>
          <cell r="BK53">
            <v>61380000</v>
          </cell>
          <cell r="BL53">
            <v>61380000</v>
          </cell>
          <cell r="BM53">
            <v>61380000</v>
          </cell>
          <cell r="BN53">
            <v>61380000</v>
          </cell>
          <cell r="BO53">
            <v>61380000</v>
          </cell>
          <cell r="BP53">
            <v>61380000</v>
          </cell>
          <cell r="BQ53">
            <v>61380000</v>
          </cell>
          <cell r="BR53">
            <v>61380000</v>
          </cell>
          <cell r="BS53">
            <v>61380000</v>
          </cell>
          <cell r="BT53">
            <v>61380000</v>
          </cell>
          <cell r="BU53">
            <v>61380000</v>
          </cell>
          <cell r="BV53">
            <v>60450000</v>
          </cell>
          <cell r="BW53">
            <v>60450000</v>
          </cell>
          <cell r="BX53">
            <v>66030000</v>
          </cell>
          <cell r="BY53">
            <v>66030000</v>
          </cell>
          <cell r="BZ53">
            <v>66030000</v>
          </cell>
          <cell r="CA53">
            <v>66030000</v>
          </cell>
          <cell r="CB53">
            <v>65100000</v>
          </cell>
          <cell r="CC53">
            <v>64170000</v>
          </cell>
          <cell r="CD53">
            <v>64170000</v>
          </cell>
          <cell r="CE53">
            <v>64170000</v>
          </cell>
          <cell r="CF53">
            <v>64170000</v>
          </cell>
          <cell r="CG53">
            <v>64170000</v>
          </cell>
          <cell r="CH53">
            <v>63240000</v>
          </cell>
          <cell r="CI53">
            <v>62310000</v>
          </cell>
          <cell r="CJ53">
            <v>61380000</v>
          </cell>
          <cell r="CK53">
            <v>61380000</v>
          </cell>
          <cell r="CL53">
            <v>61380000</v>
          </cell>
          <cell r="CM53">
            <v>61380000</v>
          </cell>
          <cell r="CN53">
            <v>60450000</v>
          </cell>
          <cell r="CO53">
            <v>59520000</v>
          </cell>
          <cell r="CP53">
            <v>58590000</v>
          </cell>
          <cell r="CQ53">
            <v>65295000</v>
          </cell>
          <cell r="CR53">
            <v>65295000</v>
          </cell>
          <cell r="CS53">
            <v>65295000</v>
          </cell>
          <cell r="CT53">
            <v>64365000</v>
          </cell>
          <cell r="CU53">
            <v>62505000</v>
          </cell>
          <cell r="CV53">
            <v>61575000</v>
          </cell>
          <cell r="CW53">
            <v>60645000</v>
          </cell>
          <cell r="CX53">
            <v>60645000</v>
          </cell>
          <cell r="CY53">
            <v>68280000</v>
          </cell>
          <cell r="CZ53">
            <v>67350000</v>
          </cell>
          <cell r="DA53">
            <v>64560000</v>
          </cell>
          <cell r="DB53">
            <v>63630000</v>
          </cell>
          <cell r="DC53">
            <v>62700000</v>
          </cell>
          <cell r="DD53">
            <v>62700000</v>
          </cell>
          <cell r="DE53">
            <v>70335000</v>
          </cell>
          <cell r="DF53">
            <v>69405000</v>
          </cell>
          <cell r="DG53">
            <v>66615000</v>
          </cell>
          <cell r="DH53">
            <v>65685000</v>
          </cell>
          <cell r="DI53">
            <v>64197000</v>
          </cell>
          <cell r="DJ53">
            <v>64197000</v>
          </cell>
          <cell r="DK53">
            <v>64197000</v>
          </cell>
          <cell r="DL53">
            <v>63267000</v>
          </cell>
          <cell r="DM53">
            <v>60477000</v>
          </cell>
          <cell r="DN53">
            <v>67182000</v>
          </cell>
          <cell r="DO53">
            <v>65694000</v>
          </cell>
          <cell r="DP53">
            <v>65694000</v>
          </cell>
          <cell r="DQ53">
            <v>65694000</v>
          </cell>
          <cell r="DR53">
            <v>64764000</v>
          </cell>
          <cell r="DS53">
            <v>61974000</v>
          </cell>
          <cell r="DT53">
            <v>61044000</v>
          </cell>
          <cell r="DU53">
            <v>59556000</v>
          </cell>
          <cell r="DV53">
            <v>59556000</v>
          </cell>
          <cell r="DW53">
            <v>59556000</v>
          </cell>
          <cell r="DX53">
            <v>58626000</v>
          </cell>
          <cell r="DY53">
            <v>55836000</v>
          </cell>
          <cell r="DZ53">
            <v>54906000</v>
          </cell>
          <cell r="EA53">
            <v>53418000</v>
          </cell>
          <cell r="EB53">
            <v>53418000</v>
          </cell>
          <cell r="EC53">
            <v>66203000</v>
          </cell>
          <cell r="ED53">
            <v>66203000</v>
          </cell>
          <cell r="EE53">
            <v>63413000</v>
          </cell>
          <cell r="EF53">
            <v>62483000</v>
          </cell>
          <cell r="EG53">
            <v>60995000</v>
          </cell>
          <cell r="EH53">
            <v>60995000</v>
          </cell>
          <cell r="EI53">
            <v>60995000</v>
          </cell>
          <cell r="EJ53">
            <v>60995000</v>
          </cell>
          <cell r="EK53">
            <v>59135000</v>
          </cell>
          <cell r="EL53">
            <v>57647000</v>
          </cell>
          <cell r="EM53">
            <v>63794000</v>
          </cell>
          <cell r="EN53">
            <v>63794000</v>
          </cell>
          <cell r="EO53">
            <v>63794000</v>
          </cell>
          <cell r="EP53">
            <v>63794000</v>
          </cell>
          <cell r="EQ53">
            <v>61934000</v>
          </cell>
          <cell r="ER53">
            <v>61376000</v>
          </cell>
          <cell r="ES53">
            <v>59888000</v>
          </cell>
          <cell r="ET53">
            <v>59888000</v>
          </cell>
          <cell r="EU53">
            <v>59888000</v>
          </cell>
          <cell r="EV53">
            <v>59888000</v>
          </cell>
          <cell r="EW53">
            <v>58028000</v>
          </cell>
          <cell r="EX53">
            <v>57470000</v>
          </cell>
          <cell r="EY53">
            <v>56912000</v>
          </cell>
          <cell r="EZ53">
            <v>56912000</v>
          </cell>
          <cell r="FA53">
            <v>63352000</v>
          </cell>
          <cell r="FB53">
            <v>63352000</v>
          </cell>
          <cell r="FC53">
            <v>62422000</v>
          </cell>
          <cell r="FD53">
            <v>61864000</v>
          </cell>
          <cell r="FE53">
            <v>60542500</v>
          </cell>
          <cell r="FF53">
            <v>60542500</v>
          </cell>
          <cell r="FG53">
            <v>60542500</v>
          </cell>
          <cell r="FH53">
            <v>60542500</v>
          </cell>
          <cell r="FI53">
            <v>60542500</v>
          </cell>
          <cell r="FJ53">
            <v>59984500</v>
          </cell>
          <cell r="FK53">
            <v>58663000</v>
          </cell>
          <cell r="FL53">
            <v>58663000</v>
          </cell>
          <cell r="FM53">
            <v>57899500</v>
          </cell>
          <cell r="FN53">
            <v>57899500</v>
          </cell>
          <cell r="FO53">
            <v>57899500</v>
          </cell>
          <cell r="FP53">
            <v>57341500</v>
          </cell>
          <cell r="FQ53">
            <v>56578000</v>
          </cell>
          <cell r="FR53">
            <v>56578000</v>
          </cell>
          <cell r="FS53">
            <v>55051000</v>
          </cell>
          <cell r="FT53">
            <v>55051000</v>
          </cell>
          <cell r="FU53">
            <v>55051000</v>
          </cell>
          <cell r="FV53">
            <v>54493000</v>
          </cell>
          <cell r="FW53">
            <v>53729500</v>
          </cell>
          <cell r="FX53">
            <v>53729500</v>
          </cell>
          <cell r="FY53">
            <v>52202500</v>
          </cell>
          <cell r="FZ53">
            <v>52202500</v>
          </cell>
          <cell r="GA53">
            <v>52202500</v>
          </cell>
          <cell r="GB53">
            <v>50881000</v>
          </cell>
          <cell r="GC53">
            <v>50117500</v>
          </cell>
          <cell r="GD53">
            <v>50117500</v>
          </cell>
          <cell r="GE53">
            <v>48590500</v>
          </cell>
          <cell r="GF53">
            <v>48590500</v>
          </cell>
          <cell r="GG53">
            <v>48590500</v>
          </cell>
          <cell r="GH53">
            <v>47269000</v>
          </cell>
        </row>
        <row r="54">
          <cell r="B54">
            <v>0</v>
          </cell>
          <cell r="C54">
            <v>0</v>
          </cell>
          <cell r="D54">
            <v>0</v>
          </cell>
          <cell r="E54">
            <v>0</v>
          </cell>
          <cell r="F54">
            <v>0</v>
          </cell>
          <cell r="G54">
            <v>0</v>
          </cell>
          <cell r="H54">
            <v>0</v>
          </cell>
          <cell r="I54">
            <v>0</v>
          </cell>
          <cell r="J54">
            <v>0</v>
          </cell>
          <cell r="K54">
            <v>0</v>
          </cell>
          <cell r="L54">
            <v>0</v>
          </cell>
          <cell r="M54">
            <v>8425000</v>
          </cell>
          <cell r="N54">
            <v>8425000</v>
          </cell>
          <cell r="O54">
            <v>8425000</v>
          </cell>
          <cell r="P54">
            <v>8425000</v>
          </cell>
          <cell r="Q54">
            <v>8425000</v>
          </cell>
          <cell r="R54">
            <v>8425000</v>
          </cell>
          <cell r="S54">
            <v>8425000</v>
          </cell>
          <cell r="T54">
            <v>8425000</v>
          </cell>
          <cell r="U54">
            <v>16850000</v>
          </cell>
          <cell r="V54">
            <v>16850000</v>
          </cell>
          <cell r="W54">
            <v>16850000</v>
          </cell>
          <cell r="X54">
            <v>16850000</v>
          </cell>
          <cell r="Y54">
            <v>16850000</v>
          </cell>
          <cell r="Z54">
            <v>16850000</v>
          </cell>
          <cell r="AA54">
            <v>16850000</v>
          </cell>
          <cell r="AB54">
            <v>16850000</v>
          </cell>
          <cell r="AC54">
            <v>16850000</v>
          </cell>
          <cell r="AD54">
            <v>16850000</v>
          </cell>
          <cell r="AE54">
            <v>16850000</v>
          </cell>
          <cell r="AF54">
            <v>16850000</v>
          </cell>
          <cell r="AG54">
            <v>16850000</v>
          </cell>
          <cell r="AH54">
            <v>23590000</v>
          </cell>
          <cell r="AI54">
            <v>23590000</v>
          </cell>
          <cell r="AJ54">
            <v>23590000</v>
          </cell>
          <cell r="AK54">
            <v>23590000</v>
          </cell>
          <cell r="AL54">
            <v>23590000</v>
          </cell>
          <cell r="AM54">
            <v>23590000</v>
          </cell>
          <cell r="AN54">
            <v>23590000</v>
          </cell>
          <cell r="AO54">
            <v>23590000</v>
          </cell>
          <cell r="AP54">
            <v>23590000</v>
          </cell>
          <cell r="AQ54">
            <v>23590000</v>
          </cell>
          <cell r="AR54">
            <v>23590000</v>
          </cell>
          <cell r="AS54">
            <v>23590000</v>
          </cell>
          <cell r="AT54">
            <v>23590000</v>
          </cell>
          <cell r="AU54">
            <v>23590000</v>
          </cell>
          <cell r="AV54">
            <v>23590000</v>
          </cell>
          <cell r="AW54">
            <v>23590000</v>
          </cell>
          <cell r="AX54">
            <v>23590000</v>
          </cell>
          <cell r="AY54">
            <v>23590000</v>
          </cell>
          <cell r="AZ54">
            <v>23590000</v>
          </cell>
          <cell r="BA54">
            <v>23590000</v>
          </cell>
          <cell r="BB54">
            <v>23590000</v>
          </cell>
          <cell r="BC54">
            <v>23590000</v>
          </cell>
          <cell r="BD54">
            <v>23590000</v>
          </cell>
          <cell r="BE54">
            <v>23590000</v>
          </cell>
          <cell r="BF54">
            <v>23590000</v>
          </cell>
          <cell r="BG54">
            <v>23590000</v>
          </cell>
          <cell r="BH54">
            <v>23590000</v>
          </cell>
          <cell r="BI54">
            <v>23590000</v>
          </cell>
          <cell r="BJ54">
            <v>23590000</v>
          </cell>
          <cell r="BK54">
            <v>23590000</v>
          </cell>
          <cell r="BL54">
            <v>23590000</v>
          </cell>
          <cell r="BM54">
            <v>23590000</v>
          </cell>
          <cell r="BN54">
            <v>23590000</v>
          </cell>
          <cell r="BO54">
            <v>23590000</v>
          </cell>
          <cell r="BP54">
            <v>23590000</v>
          </cell>
          <cell r="BQ54">
            <v>23590000</v>
          </cell>
          <cell r="BR54">
            <v>23590000</v>
          </cell>
          <cell r="BS54">
            <v>23590000</v>
          </cell>
          <cell r="BT54">
            <v>23590000</v>
          </cell>
          <cell r="BU54">
            <v>23590000</v>
          </cell>
          <cell r="BV54">
            <v>23590000</v>
          </cell>
          <cell r="BW54">
            <v>23590000</v>
          </cell>
          <cell r="BX54">
            <v>23590000</v>
          </cell>
          <cell r="BY54">
            <v>23590000</v>
          </cell>
          <cell r="BZ54">
            <v>23590000</v>
          </cell>
          <cell r="CA54">
            <v>22747500</v>
          </cell>
          <cell r="CB54">
            <v>22747500</v>
          </cell>
          <cell r="CC54">
            <v>22747500</v>
          </cell>
          <cell r="CD54">
            <v>22747500</v>
          </cell>
          <cell r="CE54">
            <v>22747500</v>
          </cell>
          <cell r="CF54">
            <v>22747500</v>
          </cell>
          <cell r="CG54">
            <v>21905000</v>
          </cell>
          <cell r="CH54">
            <v>21905000</v>
          </cell>
          <cell r="CI54">
            <v>21062500</v>
          </cell>
          <cell r="CJ54">
            <v>21062500</v>
          </cell>
          <cell r="CK54">
            <v>21062500</v>
          </cell>
          <cell r="CL54">
            <v>21062500</v>
          </cell>
          <cell r="CM54">
            <v>20220000</v>
          </cell>
          <cell r="CN54">
            <v>20220000</v>
          </cell>
          <cell r="CO54">
            <v>19377500</v>
          </cell>
          <cell r="CP54">
            <v>19377500</v>
          </cell>
          <cell r="CQ54">
            <v>19377500</v>
          </cell>
          <cell r="CR54">
            <v>19377500</v>
          </cell>
          <cell r="CS54">
            <v>18535000</v>
          </cell>
          <cell r="CT54">
            <v>18535000</v>
          </cell>
          <cell r="CU54">
            <v>17692500</v>
          </cell>
          <cell r="CV54">
            <v>17018500</v>
          </cell>
          <cell r="CW54">
            <v>17018500</v>
          </cell>
          <cell r="CX54">
            <v>17018500</v>
          </cell>
          <cell r="CY54">
            <v>25836000</v>
          </cell>
          <cell r="CZ54">
            <v>25836000</v>
          </cell>
          <cell r="DA54">
            <v>24993500</v>
          </cell>
          <cell r="DB54">
            <v>24319500</v>
          </cell>
          <cell r="DC54">
            <v>24319500</v>
          </cell>
          <cell r="DD54">
            <v>24319500</v>
          </cell>
          <cell r="DE54">
            <v>23477000</v>
          </cell>
          <cell r="DF54">
            <v>33137000</v>
          </cell>
          <cell r="DG54">
            <v>32294500</v>
          </cell>
          <cell r="DH54">
            <v>31620500</v>
          </cell>
          <cell r="DI54">
            <v>31620500</v>
          </cell>
          <cell r="DJ54">
            <v>31620500</v>
          </cell>
          <cell r="DK54">
            <v>30778000</v>
          </cell>
          <cell r="DL54">
            <v>40438000</v>
          </cell>
          <cell r="DM54">
            <v>39595500</v>
          </cell>
          <cell r="DN54">
            <v>38921500</v>
          </cell>
          <cell r="DO54">
            <v>38921500</v>
          </cell>
          <cell r="DP54">
            <v>38921500</v>
          </cell>
          <cell r="DQ54">
            <v>38079000</v>
          </cell>
          <cell r="DR54">
            <v>38079000</v>
          </cell>
          <cell r="DS54">
            <v>37236500</v>
          </cell>
          <cell r="DT54">
            <v>36562500</v>
          </cell>
          <cell r="DU54">
            <v>46222500</v>
          </cell>
          <cell r="DV54">
            <v>46222500</v>
          </cell>
          <cell r="DW54">
            <v>45380000</v>
          </cell>
          <cell r="DX54">
            <v>45380000</v>
          </cell>
          <cell r="DY54">
            <v>44537500</v>
          </cell>
          <cell r="DZ54">
            <v>53523500</v>
          </cell>
          <cell r="EA54">
            <v>53523500</v>
          </cell>
          <cell r="EB54">
            <v>53523500</v>
          </cell>
          <cell r="EC54">
            <v>52681000</v>
          </cell>
          <cell r="ED54">
            <v>52681000</v>
          </cell>
          <cell r="EE54">
            <v>51838500</v>
          </cell>
          <cell r="EF54">
            <v>51164500</v>
          </cell>
          <cell r="EG54">
            <v>51164500</v>
          </cell>
          <cell r="EH54">
            <v>51164500</v>
          </cell>
          <cell r="EI54">
            <v>51164500</v>
          </cell>
          <cell r="EJ54">
            <v>51164500</v>
          </cell>
          <cell r="EK54">
            <v>50322000</v>
          </cell>
          <cell r="EL54">
            <v>49648000</v>
          </cell>
          <cell r="EM54">
            <v>49648000</v>
          </cell>
          <cell r="EN54">
            <v>49648000</v>
          </cell>
          <cell r="EO54">
            <v>49648000</v>
          </cell>
          <cell r="EP54">
            <v>49648000</v>
          </cell>
          <cell r="EQ54">
            <v>49648000</v>
          </cell>
          <cell r="ER54">
            <v>48974000</v>
          </cell>
          <cell r="ES54">
            <v>48974000</v>
          </cell>
          <cell r="ET54">
            <v>48974000</v>
          </cell>
          <cell r="EU54">
            <v>48974000</v>
          </cell>
          <cell r="EV54">
            <v>48974000</v>
          </cell>
          <cell r="EW54">
            <v>48974000</v>
          </cell>
          <cell r="EX54">
            <v>48300000</v>
          </cell>
          <cell r="EY54">
            <v>48300000</v>
          </cell>
          <cell r="EZ54">
            <v>48300000</v>
          </cell>
          <cell r="FA54">
            <v>56760000</v>
          </cell>
          <cell r="FB54">
            <v>56760000</v>
          </cell>
          <cell r="FC54">
            <v>56760000</v>
          </cell>
          <cell r="FD54">
            <v>56760000</v>
          </cell>
          <cell r="FE54">
            <v>56760000</v>
          </cell>
          <cell r="FF54">
            <v>56760000</v>
          </cell>
          <cell r="FG54">
            <v>56760000</v>
          </cell>
          <cell r="FH54">
            <v>56760000</v>
          </cell>
          <cell r="FI54">
            <v>65220000</v>
          </cell>
          <cell r="FJ54">
            <v>65220000</v>
          </cell>
          <cell r="FK54">
            <v>65220000</v>
          </cell>
          <cell r="FL54">
            <v>65220000</v>
          </cell>
          <cell r="FM54">
            <v>64254000</v>
          </cell>
          <cell r="FN54">
            <v>64254000</v>
          </cell>
          <cell r="FO54">
            <v>72714000</v>
          </cell>
          <cell r="FP54">
            <v>72714000</v>
          </cell>
          <cell r="FQ54">
            <v>72714000</v>
          </cell>
          <cell r="FR54">
            <v>72714000</v>
          </cell>
          <cell r="FS54">
            <v>71748000</v>
          </cell>
          <cell r="FT54">
            <v>70782000</v>
          </cell>
          <cell r="FU54">
            <v>79242000</v>
          </cell>
          <cell r="FV54">
            <v>79242000</v>
          </cell>
          <cell r="FW54">
            <v>79242000</v>
          </cell>
          <cell r="FX54">
            <v>79242000</v>
          </cell>
          <cell r="FY54">
            <v>78276000</v>
          </cell>
          <cell r="FZ54">
            <v>76344000</v>
          </cell>
          <cell r="GA54">
            <v>76344000</v>
          </cell>
          <cell r="GB54">
            <v>76344000</v>
          </cell>
          <cell r="GC54">
            <v>76344000</v>
          </cell>
          <cell r="GD54">
            <v>88184000</v>
          </cell>
          <cell r="GE54">
            <v>87218000</v>
          </cell>
          <cell r="GF54">
            <v>85286000</v>
          </cell>
          <cell r="GG54">
            <v>85286000</v>
          </cell>
          <cell r="GH54">
            <v>85286000</v>
          </cell>
        </row>
        <row r="55">
          <cell r="CB55">
            <v>20020000</v>
          </cell>
          <cell r="CC55">
            <v>20020000</v>
          </cell>
          <cell r="CD55">
            <v>20020000</v>
          </cell>
          <cell r="CE55">
            <v>20020000</v>
          </cell>
          <cell r="CF55">
            <v>20020000</v>
          </cell>
          <cell r="CG55">
            <v>20020000</v>
          </cell>
          <cell r="CH55">
            <v>20020000</v>
          </cell>
          <cell r="CI55">
            <v>20020000</v>
          </cell>
          <cell r="CJ55">
            <v>20020000</v>
          </cell>
          <cell r="CK55">
            <v>20020000</v>
          </cell>
          <cell r="CL55">
            <v>20020000</v>
          </cell>
          <cell r="CM55">
            <v>20020000</v>
          </cell>
          <cell r="CN55">
            <v>20020000</v>
          </cell>
          <cell r="CO55">
            <v>20020000</v>
          </cell>
          <cell r="CP55">
            <v>20020000</v>
          </cell>
          <cell r="CQ55">
            <v>20020000</v>
          </cell>
          <cell r="CR55">
            <v>20020000</v>
          </cell>
          <cell r="CS55">
            <v>20020000</v>
          </cell>
          <cell r="CT55">
            <v>20020000</v>
          </cell>
          <cell r="CU55">
            <v>20020000</v>
          </cell>
          <cell r="CV55">
            <v>20020000</v>
          </cell>
          <cell r="CW55">
            <v>20020000</v>
          </cell>
          <cell r="CX55">
            <v>20020000</v>
          </cell>
          <cell r="CY55">
            <v>20020000</v>
          </cell>
          <cell r="CZ55">
            <v>20020000</v>
          </cell>
          <cell r="DA55">
            <v>20020000</v>
          </cell>
          <cell r="DB55">
            <v>20020000</v>
          </cell>
          <cell r="DC55">
            <v>20020000</v>
          </cell>
          <cell r="DD55">
            <v>20020000</v>
          </cell>
          <cell r="DE55">
            <v>20020000</v>
          </cell>
          <cell r="DF55">
            <v>20020000</v>
          </cell>
          <cell r="DG55">
            <v>20020000</v>
          </cell>
          <cell r="DH55">
            <v>20020000</v>
          </cell>
          <cell r="DI55">
            <v>20020000</v>
          </cell>
          <cell r="DJ55">
            <v>20020000</v>
          </cell>
          <cell r="DK55">
            <v>20020000</v>
          </cell>
          <cell r="DL55">
            <v>20020000</v>
          </cell>
          <cell r="DM55">
            <v>20020000</v>
          </cell>
          <cell r="DN55">
            <v>20020000</v>
          </cell>
          <cell r="DO55">
            <v>20020000</v>
          </cell>
          <cell r="DP55">
            <v>20020000</v>
          </cell>
          <cell r="DQ55">
            <v>20020000</v>
          </cell>
          <cell r="DR55">
            <v>20020000</v>
          </cell>
          <cell r="DS55">
            <v>20020000</v>
          </cell>
          <cell r="DT55">
            <v>36837500</v>
          </cell>
          <cell r="DU55">
            <v>36837500</v>
          </cell>
          <cell r="DV55">
            <v>36837500</v>
          </cell>
          <cell r="DW55">
            <v>36837500</v>
          </cell>
          <cell r="DX55">
            <v>36837500</v>
          </cell>
          <cell r="DY55">
            <v>36837500</v>
          </cell>
          <cell r="DZ55">
            <v>36837500</v>
          </cell>
          <cell r="EA55">
            <v>36837500</v>
          </cell>
          <cell r="EB55">
            <v>36837500</v>
          </cell>
          <cell r="EC55">
            <v>36837500</v>
          </cell>
          <cell r="ED55">
            <v>36837500</v>
          </cell>
          <cell r="EE55">
            <v>101705000</v>
          </cell>
          <cell r="EF55">
            <v>101705000</v>
          </cell>
          <cell r="EG55">
            <v>101705000</v>
          </cell>
          <cell r="EH55">
            <v>101705000</v>
          </cell>
          <cell r="EI55">
            <v>101705000</v>
          </cell>
          <cell r="EJ55">
            <v>101705000</v>
          </cell>
          <cell r="EK55">
            <v>101705000</v>
          </cell>
          <cell r="EL55">
            <v>115155000</v>
          </cell>
          <cell r="EM55">
            <v>115155000</v>
          </cell>
          <cell r="EN55">
            <v>115155000</v>
          </cell>
          <cell r="EO55">
            <v>113153000</v>
          </cell>
          <cell r="EP55">
            <v>113153000</v>
          </cell>
          <cell r="EQ55">
            <v>113153000</v>
          </cell>
          <cell r="ER55">
            <v>113153000</v>
          </cell>
          <cell r="ES55">
            <v>113153000</v>
          </cell>
          <cell r="ET55">
            <v>113153000</v>
          </cell>
          <cell r="EU55">
            <v>111151000</v>
          </cell>
          <cell r="EV55">
            <v>111151000</v>
          </cell>
          <cell r="EW55">
            <v>111151000</v>
          </cell>
          <cell r="EX55">
            <v>111151000</v>
          </cell>
          <cell r="EY55">
            <v>111151000</v>
          </cell>
          <cell r="EZ55">
            <v>111151000</v>
          </cell>
          <cell r="FA55">
            <v>129334000</v>
          </cell>
          <cell r="FB55">
            <v>129334000</v>
          </cell>
          <cell r="FC55">
            <v>129334000</v>
          </cell>
          <cell r="FD55">
            <v>129334000</v>
          </cell>
          <cell r="FE55">
            <v>129334000</v>
          </cell>
          <cell r="FF55">
            <v>129334000</v>
          </cell>
          <cell r="FG55">
            <v>127332000</v>
          </cell>
          <cell r="FH55">
            <v>127332000</v>
          </cell>
          <cell r="FI55">
            <v>127332000</v>
          </cell>
          <cell r="FJ55">
            <v>127332000</v>
          </cell>
          <cell r="FK55">
            <v>127332000</v>
          </cell>
          <cell r="FL55">
            <v>127332000</v>
          </cell>
          <cell r="FM55">
            <v>125330000</v>
          </cell>
          <cell r="FN55">
            <v>125330000</v>
          </cell>
          <cell r="FO55">
            <v>125330000</v>
          </cell>
          <cell r="FP55">
            <v>125330000</v>
          </cell>
          <cell r="FQ55">
            <v>125330000</v>
          </cell>
          <cell r="FR55">
            <v>125330000</v>
          </cell>
          <cell r="FS55">
            <v>123328000</v>
          </cell>
          <cell r="FT55">
            <v>123328000</v>
          </cell>
          <cell r="FU55">
            <v>123328000</v>
          </cell>
          <cell r="FV55">
            <v>123328000</v>
          </cell>
          <cell r="FW55">
            <v>123328000</v>
          </cell>
          <cell r="FX55">
            <v>123328000</v>
          </cell>
          <cell r="FY55">
            <v>128291000</v>
          </cell>
          <cell r="FZ55">
            <v>128291000</v>
          </cell>
          <cell r="GA55">
            <v>128291000</v>
          </cell>
          <cell r="GB55">
            <v>128291000</v>
          </cell>
          <cell r="GC55">
            <v>128291000</v>
          </cell>
          <cell r="GD55">
            <v>128291000</v>
          </cell>
          <cell r="GE55">
            <v>140219000</v>
          </cell>
          <cell r="GF55">
            <v>140219000</v>
          </cell>
          <cell r="GG55">
            <v>140219000</v>
          </cell>
          <cell r="GH55">
            <v>138537250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5595000</v>
          </cell>
          <cell r="BH56">
            <v>5595000</v>
          </cell>
          <cell r="BI56">
            <v>5595000</v>
          </cell>
          <cell r="BJ56">
            <v>5595000</v>
          </cell>
          <cell r="BK56">
            <v>5595000</v>
          </cell>
          <cell r="BL56">
            <v>5595000</v>
          </cell>
          <cell r="BM56">
            <v>5595000</v>
          </cell>
          <cell r="BN56">
            <v>5595000</v>
          </cell>
          <cell r="BO56">
            <v>5595000</v>
          </cell>
          <cell r="BP56">
            <v>5595000</v>
          </cell>
          <cell r="BQ56">
            <v>5595000</v>
          </cell>
          <cell r="BR56">
            <v>11190000</v>
          </cell>
          <cell r="BS56">
            <v>11190000</v>
          </cell>
          <cell r="BT56">
            <v>11190000</v>
          </cell>
          <cell r="BU56">
            <v>11190000</v>
          </cell>
          <cell r="BV56">
            <v>11190000</v>
          </cell>
          <cell r="BW56">
            <v>11190000</v>
          </cell>
          <cell r="BX56">
            <v>11190000</v>
          </cell>
          <cell r="BY56">
            <v>16785000</v>
          </cell>
          <cell r="BZ56">
            <v>16785000</v>
          </cell>
          <cell r="CA56">
            <v>16785000</v>
          </cell>
          <cell r="CB56">
            <v>16785000</v>
          </cell>
          <cell r="CC56">
            <v>16785000</v>
          </cell>
          <cell r="CD56">
            <v>16785000</v>
          </cell>
          <cell r="CE56">
            <v>16785000</v>
          </cell>
          <cell r="CF56">
            <v>16785000</v>
          </cell>
          <cell r="CG56">
            <v>16785000</v>
          </cell>
          <cell r="CH56">
            <v>16785000</v>
          </cell>
          <cell r="CI56">
            <v>16785000</v>
          </cell>
          <cell r="CJ56">
            <v>16785000</v>
          </cell>
          <cell r="CK56">
            <v>16785000</v>
          </cell>
          <cell r="CL56">
            <v>16785000</v>
          </cell>
          <cell r="CM56">
            <v>16785000</v>
          </cell>
          <cell r="CN56">
            <v>16785000</v>
          </cell>
          <cell r="CO56">
            <v>16785000</v>
          </cell>
          <cell r="CP56">
            <v>16785000</v>
          </cell>
          <cell r="CQ56">
            <v>16785000</v>
          </cell>
          <cell r="CR56">
            <v>16785000</v>
          </cell>
          <cell r="CS56">
            <v>16785000</v>
          </cell>
          <cell r="CT56">
            <v>16785000</v>
          </cell>
          <cell r="CU56">
            <v>16785000</v>
          </cell>
          <cell r="CV56">
            <v>16785000</v>
          </cell>
          <cell r="CW56">
            <v>16785000</v>
          </cell>
          <cell r="CX56">
            <v>16785000</v>
          </cell>
          <cell r="CY56">
            <v>16785000</v>
          </cell>
          <cell r="CZ56">
            <v>16785000</v>
          </cell>
          <cell r="DA56">
            <v>16785000</v>
          </cell>
          <cell r="DB56">
            <v>16785000</v>
          </cell>
          <cell r="DC56">
            <v>16785000</v>
          </cell>
          <cell r="DD56">
            <v>16785000</v>
          </cell>
          <cell r="DE56">
            <v>16785000</v>
          </cell>
          <cell r="DF56">
            <v>16785000</v>
          </cell>
          <cell r="DG56">
            <v>16785000</v>
          </cell>
          <cell r="DH56">
            <v>16785000</v>
          </cell>
          <cell r="DI56">
            <v>16785000</v>
          </cell>
          <cell r="DJ56">
            <v>16785000</v>
          </cell>
          <cell r="DK56">
            <v>16785000</v>
          </cell>
          <cell r="DL56">
            <v>16785000</v>
          </cell>
          <cell r="DM56">
            <v>16785000</v>
          </cell>
          <cell r="DN56">
            <v>16785000</v>
          </cell>
          <cell r="DO56">
            <v>16785000</v>
          </cell>
          <cell r="DP56">
            <v>16785000</v>
          </cell>
          <cell r="DQ56">
            <v>16785000</v>
          </cell>
          <cell r="DR56">
            <v>16785000</v>
          </cell>
          <cell r="DS56">
            <v>16785000</v>
          </cell>
          <cell r="DT56">
            <v>16785000</v>
          </cell>
          <cell r="DU56">
            <v>16225500</v>
          </cell>
          <cell r="DV56">
            <v>16225500</v>
          </cell>
          <cell r="DW56">
            <v>16225500</v>
          </cell>
          <cell r="DX56">
            <v>16225500</v>
          </cell>
          <cell r="DY56">
            <v>16225500</v>
          </cell>
          <cell r="DZ56">
            <v>16225500</v>
          </cell>
          <cell r="EA56">
            <v>15666000</v>
          </cell>
          <cell r="EB56">
            <v>15666000</v>
          </cell>
          <cell r="EC56">
            <v>15666000</v>
          </cell>
          <cell r="ED56">
            <v>15666000</v>
          </cell>
          <cell r="EE56">
            <v>15666000</v>
          </cell>
          <cell r="EF56">
            <v>15106500</v>
          </cell>
          <cell r="EG56">
            <v>14547000</v>
          </cell>
          <cell r="EH56">
            <v>14547000</v>
          </cell>
          <cell r="EI56">
            <v>14547000</v>
          </cell>
          <cell r="EJ56">
            <v>14547000</v>
          </cell>
          <cell r="EK56">
            <v>14547000</v>
          </cell>
          <cell r="EL56">
            <v>13987500</v>
          </cell>
          <cell r="EM56">
            <v>12868500</v>
          </cell>
          <cell r="EN56">
            <v>12868500</v>
          </cell>
          <cell r="EO56">
            <v>12868500</v>
          </cell>
          <cell r="EP56">
            <v>12868500</v>
          </cell>
          <cell r="EQ56">
            <v>12868500</v>
          </cell>
          <cell r="ER56">
            <v>12309000</v>
          </cell>
          <cell r="ES56">
            <v>11190000</v>
          </cell>
          <cell r="ET56">
            <v>11190000</v>
          </cell>
          <cell r="EU56">
            <v>11190000</v>
          </cell>
          <cell r="EV56">
            <v>11190000</v>
          </cell>
          <cell r="EW56">
            <v>11190000</v>
          </cell>
          <cell r="EX56">
            <v>10630500</v>
          </cell>
          <cell r="EY56">
            <v>9511500</v>
          </cell>
          <cell r="EZ56">
            <v>9511500</v>
          </cell>
          <cell r="FA56">
            <v>9511500</v>
          </cell>
          <cell r="FB56">
            <v>9511500</v>
          </cell>
          <cell r="FC56">
            <v>9511500</v>
          </cell>
          <cell r="FD56">
            <v>8952000</v>
          </cell>
          <cell r="FE56">
            <v>7833000</v>
          </cell>
          <cell r="FF56">
            <v>7833000</v>
          </cell>
          <cell r="FG56">
            <v>7833000</v>
          </cell>
          <cell r="FH56">
            <v>7833000</v>
          </cell>
          <cell r="FI56">
            <v>7833000</v>
          </cell>
          <cell r="FJ56">
            <v>7273500</v>
          </cell>
          <cell r="FK56">
            <v>6714000</v>
          </cell>
          <cell r="FL56">
            <v>6154500</v>
          </cell>
          <cell r="FM56">
            <v>6154500</v>
          </cell>
          <cell r="FN56">
            <v>6154500</v>
          </cell>
          <cell r="FO56">
            <v>6154500</v>
          </cell>
          <cell r="FP56">
            <v>5595000</v>
          </cell>
          <cell r="FQ56">
            <v>4476000</v>
          </cell>
          <cell r="FR56">
            <v>4476000</v>
          </cell>
          <cell r="FS56">
            <v>4476000</v>
          </cell>
          <cell r="FT56">
            <v>4476000</v>
          </cell>
          <cell r="FU56">
            <v>4476000</v>
          </cell>
          <cell r="FV56">
            <v>3916500</v>
          </cell>
          <cell r="FW56">
            <v>2797500</v>
          </cell>
          <cell r="FX56">
            <v>2797500</v>
          </cell>
          <cell r="FY56">
            <v>2797500</v>
          </cell>
          <cell r="FZ56">
            <v>2797500</v>
          </cell>
          <cell r="GA56">
            <v>2797500</v>
          </cell>
          <cell r="GB56">
            <v>2238000</v>
          </cell>
          <cell r="GC56">
            <v>1678500</v>
          </cell>
          <cell r="GD56">
            <v>1678500</v>
          </cell>
          <cell r="GE56">
            <v>1678500</v>
          </cell>
          <cell r="GF56">
            <v>1678500</v>
          </cell>
          <cell r="GG56">
            <v>1678500</v>
          </cell>
          <cell r="GH56">
            <v>1119000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101100000</v>
          </cell>
          <cell r="BY57">
            <v>101100000</v>
          </cell>
          <cell r="BZ57">
            <v>101100000</v>
          </cell>
          <cell r="CA57">
            <v>101100000</v>
          </cell>
          <cell r="CB57">
            <v>101100000</v>
          </cell>
          <cell r="CC57">
            <v>101100000</v>
          </cell>
          <cell r="CD57">
            <v>202200000</v>
          </cell>
          <cell r="CE57">
            <v>202200000</v>
          </cell>
          <cell r="CF57">
            <v>202200000</v>
          </cell>
          <cell r="CG57">
            <v>202200000</v>
          </cell>
          <cell r="CH57">
            <v>202200000</v>
          </cell>
          <cell r="CI57">
            <v>202200000</v>
          </cell>
          <cell r="CJ57">
            <v>202200000</v>
          </cell>
          <cell r="CK57">
            <v>202200000</v>
          </cell>
          <cell r="CL57">
            <v>202200000</v>
          </cell>
          <cell r="CM57">
            <v>202200000</v>
          </cell>
          <cell r="CN57">
            <v>202200000</v>
          </cell>
          <cell r="CO57">
            <v>202200000</v>
          </cell>
          <cell r="CP57">
            <v>202200000</v>
          </cell>
          <cell r="CQ57">
            <v>202200000</v>
          </cell>
          <cell r="CR57">
            <v>202200000</v>
          </cell>
          <cell r="CS57">
            <v>202200000</v>
          </cell>
          <cell r="CT57">
            <v>202200000</v>
          </cell>
          <cell r="CU57">
            <v>202200000</v>
          </cell>
          <cell r="CV57">
            <v>202200000</v>
          </cell>
          <cell r="CW57">
            <v>202200000</v>
          </cell>
          <cell r="CX57">
            <v>202200000</v>
          </cell>
          <cell r="CY57">
            <v>202200000</v>
          </cell>
          <cell r="CZ57">
            <v>202200000</v>
          </cell>
          <cell r="DA57">
            <v>202200000</v>
          </cell>
          <cell r="DB57">
            <v>202200000</v>
          </cell>
          <cell r="DC57">
            <v>202200000</v>
          </cell>
          <cell r="DD57">
            <v>202200000</v>
          </cell>
          <cell r="DE57">
            <v>202200000</v>
          </cell>
          <cell r="DF57">
            <v>202200000</v>
          </cell>
          <cell r="DG57">
            <v>202200000</v>
          </cell>
          <cell r="DH57">
            <v>202200000</v>
          </cell>
          <cell r="DI57">
            <v>202200000</v>
          </cell>
          <cell r="DJ57">
            <v>202200000</v>
          </cell>
          <cell r="DK57">
            <v>202200000</v>
          </cell>
          <cell r="DL57">
            <v>202200000</v>
          </cell>
          <cell r="DM57">
            <v>202200000</v>
          </cell>
          <cell r="DN57">
            <v>202200000</v>
          </cell>
          <cell r="DO57">
            <v>202200000</v>
          </cell>
          <cell r="DP57">
            <v>315930000</v>
          </cell>
          <cell r="DQ57">
            <v>315930000</v>
          </cell>
          <cell r="DR57">
            <v>315930000</v>
          </cell>
          <cell r="DS57">
            <v>315930000</v>
          </cell>
          <cell r="DT57">
            <v>315930000</v>
          </cell>
          <cell r="DU57">
            <v>429660000</v>
          </cell>
          <cell r="DV57">
            <v>429660000</v>
          </cell>
          <cell r="DW57">
            <v>429660000</v>
          </cell>
          <cell r="DX57">
            <v>429660000</v>
          </cell>
          <cell r="DY57">
            <v>429660000</v>
          </cell>
          <cell r="DZ57">
            <v>429660000</v>
          </cell>
          <cell r="EA57">
            <v>429660000</v>
          </cell>
          <cell r="EB57">
            <v>429660000</v>
          </cell>
          <cell r="EC57">
            <v>429660000</v>
          </cell>
          <cell r="ED57">
            <v>467570000</v>
          </cell>
          <cell r="EE57">
            <v>467570000</v>
          </cell>
          <cell r="EF57">
            <v>467570000</v>
          </cell>
          <cell r="EG57">
            <v>467570000</v>
          </cell>
          <cell r="EH57">
            <v>467570000</v>
          </cell>
          <cell r="EI57">
            <v>467570000</v>
          </cell>
          <cell r="EJ57">
            <v>467570000</v>
          </cell>
          <cell r="EK57">
            <v>467570000</v>
          </cell>
          <cell r="EL57">
            <v>457460000</v>
          </cell>
          <cell r="EM57">
            <v>457460000</v>
          </cell>
          <cell r="EN57">
            <v>457460000</v>
          </cell>
          <cell r="EO57">
            <v>457460000</v>
          </cell>
          <cell r="EP57">
            <v>457460000</v>
          </cell>
          <cell r="EQ57">
            <v>457460000</v>
          </cell>
          <cell r="ER57">
            <v>437240000</v>
          </cell>
          <cell r="ES57">
            <v>437240000</v>
          </cell>
          <cell r="ET57">
            <v>437240000</v>
          </cell>
          <cell r="EU57">
            <v>437240000</v>
          </cell>
          <cell r="EV57">
            <v>437240000</v>
          </cell>
          <cell r="EW57">
            <v>437240000</v>
          </cell>
          <cell r="EX57">
            <v>417020000</v>
          </cell>
          <cell r="EY57">
            <v>417020000</v>
          </cell>
          <cell r="EZ57">
            <v>417020000</v>
          </cell>
          <cell r="FA57">
            <v>417020000</v>
          </cell>
          <cell r="FB57">
            <v>417020000</v>
          </cell>
          <cell r="FC57">
            <v>417020000</v>
          </cell>
          <cell r="FD57">
            <v>396800000</v>
          </cell>
          <cell r="FE57">
            <v>396800000</v>
          </cell>
          <cell r="FF57">
            <v>396800000</v>
          </cell>
          <cell r="FG57">
            <v>396800000</v>
          </cell>
          <cell r="FH57">
            <v>396800000</v>
          </cell>
          <cell r="FI57">
            <v>396800000</v>
          </cell>
          <cell r="FJ57">
            <v>376580000</v>
          </cell>
          <cell r="FK57">
            <v>376580000</v>
          </cell>
          <cell r="FL57">
            <v>376580000</v>
          </cell>
          <cell r="FM57">
            <v>462740000</v>
          </cell>
          <cell r="FN57">
            <v>462740000</v>
          </cell>
          <cell r="FO57">
            <v>462740000</v>
          </cell>
          <cell r="FP57">
            <v>442520000</v>
          </cell>
          <cell r="FQ57">
            <v>528660000</v>
          </cell>
          <cell r="FR57">
            <v>528660000</v>
          </cell>
          <cell r="FS57">
            <v>528660000</v>
          </cell>
          <cell r="FT57">
            <v>614800000</v>
          </cell>
          <cell r="FU57">
            <v>614800000</v>
          </cell>
          <cell r="FV57">
            <v>594580000</v>
          </cell>
          <cell r="FW57">
            <v>594580000</v>
          </cell>
          <cell r="FX57">
            <v>680720000</v>
          </cell>
          <cell r="FY57">
            <v>680720000</v>
          </cell>
          <cell r="FZ57">
            <v>680720000</v>
          </cell>
          <cell r="GA57">
            <v>680720000</v>
          </cell>
          <cell r="GB57">
            <v>746640000</v>
          </cell>
          <cell r="GC57">
            <v>746640000</v>
          </cell>
          <cell r="GD57">
            <v>735267000</v>
          </cell>
          <cell r="GE57">
            <v>821407000</v>
          </cell>
          <cell r="GF57">
            <v>821407000</v>
          </cell>
          <cell r="GG57">
            <v>821407000</v>
          </cell>
          <cell r="GH57">
            <v>801187000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11900000</v>
          </cell>
          <cell r="DX60">
            <v>11900000</v>
          </cell>
          <cell r="DY60">
            <v>11900000</v>
          </cell>
          <cell r="DZ60">
            <v>11900000</v>
          </cell>
          <cell r="EA60">
            <v>11900000</v>
          </cell>
          <cell r="EB60">
            <v>11900000</v>
          </cell>
          <cell r="EC60">
            <v>11900000</v>
          </cell>
          <cell r="ED60">
            <v>11900000</v>
          </cell>
          <cell r="EE60">
            <v>11900000</v>
          </cell>
          <cell r="EF60">
            <v>23800000</v>
          </cell>
          <cell r="EG60">
            <v>23800000</v>
          </cell>
          <cell r="EH60">
            <v>23800000</v>
          </cell>
          <cell r="EI60">
            <v>23800000</v>
          </cell>
          <cell r="EJ60">
            <v>23800000</v>
          </cell>
          <cell r="EK60">
            <v>23800000</v>
          </cell>
          <cell r="EL60">
            <v>23800000</v>
          </cell>
          <cell r="EM60">
            <v>23800000</v>
          </cell>
          <cell r="EN60">
            <v>33320000</v>
          </cell>
          <cell r="EO60">
            <v>33320000</v>
          </cell>
          <cell r="EP60">
            <v>33320000</v>
          </cell>
          <cell r="EQ60">
            <v>33320000</v>
          </cell>
          <cell r="ER60">
            <v>33320000</v>
          </cell>
          <cell r="ES60">
            <v>33320000</v>
          </cell>
          <cell r="ET60">
            <v>33320000</v>
          </cell>
          <cell r="EU60">
            <v>33320000</v>
          </cell>
          <cell r="EV60">
            <v>33320000</v>
          </cell>
          <cell r="EW60">
            <v>42840000</v>
          </cell>
          <cell r="EX60">
            <v>42840000</v>
          </cell>
          <cell r="EY60">
            <v>42840000</v>
          </cell>
          <cell r="EZ60">
            <v>42840000</v>
          </cell>
          <cell r="FA60">
            <v>52360000</v>
          </cell>
          <cell r="FB60">
            <v>52360000</v>
          </cell>
          <cell r="FC60">
            <v>52360000</v>
          </cell>
          <cell r="FD60">
            <v>52360000</v>
          </cell>
          <cell r="FE60">
            <v>52360000</v>
          </cell>
          <cell r="FF60">
            <v>52360000</v>
          </cell>
          <cell r="FG60">
            <v>52360000</v>
          </cell>
          <cell r="FH60">
            <v>52360000</v>
          </cell>
          <cell r="FI60">
            <v>52360000</v>
          </cell>
          <cell r="FJ60">
            <v>52360000</v>
          </cell>
          <cell r="FK60">
            <v>61880000</v>
          </cell>
          <cell r="FL60">
            <v>61880000</v>
          </cell>
          <cell r="FM60">
            <v>61880000</v>
          </cell>
          <cell r="FN60">
            <v>61880000</v>
          </cell>
          <cell r="FO60">
            <v>61880000</v>
          </cell>
          <cell r="FP60">
            <v>61880000</v>
          </cell>
          <cell r="FQ60">
            <v>61880000</v>
          </cell>
          <cell r="FR60">
            <v>61880000</v>
          </cell>
          <cell r="FS60">
            <v>61880000</v>
          </cell>
          <cell r="FT60">
            <v>61880000</v>
          </cell>
          <cell r="FU60">
            <v>62454000</v>
          </cell>
          <cell r="FV60">
            <v>62454000</v>
          </cell>
          <cell r="FW60">
            <v>62454000</v>
          </cell>
          <cell r="FX60">
            <v>62454000</v>
          </cell>
          <cell r="FY60">
            <v>62454000</v>
          </cell>
          <cell r="FZ60">
            <v>62454000</v>
          </cell>
          <cell r="GA60">
            <v>62454000</v>
          </cell>
          <cell r="GB60">
            <v>62454000</v>
          </cell>
          <cell r="GC60">
            <v>62454000</v>
          </cell>
          <cell r="GD60">
            <v>62454000</v>
          </cell>
          <cell r="GE60">
            <v>63025000</v>
          </cell>
          <cell r="GF60">
            <v>63025000</v>
          </cell>
          <cell r="GG60">
            <v>63025000</v>
          </cell>
          <cell r="GH60">
            <v>63025000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row>
        <row r="62">
          <cell r="B62">
            <v>0</v>
          </cell>
          <cell r="C62">
            <v>0</v>
          </cell>
          <cell r="D62">
            <v>0</v>
          </cell>
          <cell r="E62">
            <v>0</v>
          </cell>
          <cell r="F62">
            <v>0</v>
          </cell>
          <cell r="G62">
            <v>0</v>
          </cell>
          <cell r="H62">
            <v>0</v>
          </cell>
          <cell r="I62">
            <v>0</v>
          </cell>
          <cell r="J62">
            <v>0</v>
          </cell>
          <cell r="K62">
            <v>0</v>
          </cell>
          <cell r="L62">
            <v>0</v>
          </cell>
          <cell r="M62">
            <v>29785000</v>
          </cell>
          <cell r="N62">
            <v>29785000</v>
          </cell>
          <cell r="O62">
            <v>29785000</v>
          </cell>
          <cell r="P62">
            <v>59570000</v>
          </cell>
          <cell r="Q62">
            <v>59570000</v>
          </cell>
          <cell r="R62">
            <v>59570000</v>
          </cell>
          <cell r="S62">
            <v>59570000</v>
          </cell>
          <cell r="T62">
            <v>59570000</v>
          </cell>
          <cell r="U62">
            <v>59570000</v>
          </cell>
          <cell r="V62">
            <v>59570000</v>
          </cell>
          <cell r="W62">
            <v>59570000</v>
          </cell>
          <cell r="X62">
            <v>59570000</v>
          </cell>
          <cell r="Y62">
            <v>80845000</v>
          </cell>
          <cell r="Z62">
            <v>80845000</v>
          </cell>
          <cell r="AA62">
            <v>80845000</v>
          </cell>
          <cell r="AB62">
            <v>80845000</v>
          </cell>
          <cell r="AC62">
            <v>102120000</v>
          </cell>
          <cell r="AD62">
            <v>102120000</v>
          </cell>
          <cell r="AE62">
            <v>102120000</v>
          </cell>
          <cell r="AF62">
            <v>102120000</v>
          </cell>
          <cell r="AG62">
            <v>102120000</v>
          </cell>
          <cell r="AH62">
            <v>102120000</v>
          </cell>
          <cell r="AI62">
            <v>102120000</v>
          </cell>
          <cell r="AJ62">
            <v>102120000</v>
          </cell>
          <cell r="AK62">
            <v>102120000</v>
          </cell>
          <cell r="AL62">
            <v>102120000</v>
          </cell>
          <cell r="AM62">
            <v>102120000</v>
          </cell>
          <cell r="AN62">
            <v>102120000</v>
          </cell>
          <cell r="AO62">
            <v>102120000</v>
          </cell>
          <cell r="AP62">
            <v>102120000</v>
          </cell>
          <cell r="AQ62">
            <v>119140000</v>
          </cell>
          <cell r="AR62">
            <v>119140000</v>
          </cell>
          <cell r="AS62">
            <v>119140000</v>
          </cell>
          <cell r="AT62">
            <v>119140000</v>
          </cell>
          <cell r="AU62">
            <v>119140000</v>
          </cell>
          <cell r="AV62">
            <v>144670000</v>
          </cell>
          <cell r="AW62">
            <v>144670000</v>
          </cell>
          <cell r="AX62">
            <v>144670000</v>
          </cell>
          <cell r="AY62">
            <v>144670000</v>
          </cell>
          <cell r="AZ62">
            <v>144670000</v>
          </cell>
          <cell r="BA62">
            <v>144670000</v>
          </cell>
          <cell r="BB62">
            <v>144670000</v>
          </cell>
          <cell r="BC62">
            <v>144670000</v>
          </cell>
          <cell r="BD62">
            <v>144670000</v>
          </cell>
          <cell r="BE62">
            <v>144670000</v>
          </cell>
          <cell r="BF62">
            <v>144670000</v>
          </cell>
          <cell r="BG62">
            <v>144670000</v>
          </cell>
          <cell r="BH62">
            <v>144670000</v>
          </cell>
          <cell r="BI62">
            <v>144670000</v>
          </cell>
          <cell r="BJ62">
            <v>144670000</v>
          </cell>
          <cell r="BK62">
            <v>144670000</v>
          </cell>
          <cell r="BL62">
            <v>144670000</v>
          </cell>
          <cell r="BM62">
            <v>144670000</v>
          </cell>
          <cell r="BN62">
            <v>144670000</v>
          </cell>
          <cell r="BO62">
            <v>144670000</v>
          </cell>
          <cell r="BP62">
            <v>144670000</v>
          </cell>
          <cell r="BQ62">
            <v>144670000</v>
          </cell>
          <cell r="BR62">
            <v>144670000</v>
          </cell>
          <cell r="BS62">
            <v>144670000</v>
          </cell>
          <cell r="BT62">
            <v>144670000</v>
          </cell>
          <cell r="BU62">
            <v>144670000</v>
          </cell>
          <cell r="BV62">
            <v>144670000</v>
          </cell>
          <cell r="BW62">
            <v>144670000</v>
          </cell>
          <cell r="BX62">
            <v>144670000</v>
          </cell>
          <cell r="BY62">
            <v>144670000</v>
          </cell>
          <cell r="BZ62">
            <v>144670000</v>
          </cell>
          <cell r="CA62">
            <v>141691500</v>
          </cell>
          <cell r="CB62">
            <v>141691500</v>
          </cell>
          <cell r="CC62">
            <v>141691500</v>
          </cell>
          <cell r="CD62">
            <v>155363000</v>
          </cell>
          <cell r="CE62">
            <v>155363000</v>
          </cell>
          <cell r="CF62">
            <v>155363000</v>
          </cell>
          <cell r="CG62">
            <v>152384500</v>
          </cell>
          <cell r="CH62">
            <v>152384500</v>
          </cell>
          <cell r="CI62">
            <v>152384500</v>
          </cell>
          <cell r="CJ62">
            <v>149406000</v>
          </cell>
          <cell r="CK62">
            <v>149406000</v>
          </cell>
          <cell r="CL62">
            <v>149406000</v>
          </cell>
          <cell r="CM62">
            <v>175210000</v>
          </cell>
          <cell r="CN62">
            <v>175210000</v>
          </cell>
          <cell r="CO62">
            <v>175210000</v>
          </cell>
          <cell r="CP62">
            <v>172231500</v>
          </cell>
          <cell r="CQ62">
            <v>170104000</v>
          </cell>
          <cell r="CR62">
            <v>170104000</v>
          </cell>
          <cell r="CS62">
            <v>188778000</v>
          </cell>
          <cell r="CT62">
            <v>188778000</v>
          </cell>
          <cell r="CU62">
            <v>188778000</v>
          </cell>
          <cell r="CV62">
            <v>185799500</v>
          </cell>
          <cell r="CW62">
            <v>183672000</v>
          </cell>
          <cell r="CX62">
            <v>183672000</v>
          </cell>
          <cell r="CY62">
            <v>178566000</v>
          </cell>
          <cell r="CZ62">
            <v>202346000</v>
          </cell>
          <cell r="DA62">
            <v>202346000</v>
          </cell>
          <cell r="DB62">
            <v>199367500</v>
          </cell>
          <cell r="DC62">
            <v>197240000</v>
          </cell>
          <cell r="DD62">
            <v>197240000</v>
          </cell>
          <cell r="DE62">
            <v>190432000</v>
          </cell>
          <cell r="DF62">
            <v>208267000</v>
          </cell>
          <cell r="DG62">
            <v>208267000</v>
          </cell>
          <cell r="DH62">
            <v>205288500</v>
          </cell>
          <cell r="DI62">
            <v>203161000</v>
          </cell>
          <cell r="DJ62">
            <v>200608000</v>
          </cell>
          <cell r="DK62">
            <v>193800000</v>
          </cell>
          <cell r="DL62">
            <v>211635000</v>
          </cell>
          <cell r="DM62">
            <v>211635000</v>
          </cell>
          <cell r="DN62">
            <v>208656500</v>
          </cell>
          <cell r="DO62">
            <v>206529000</v>
          </cell>
          <cell r="DP62">
            <v>203976000</v>
          </cell>
          <cell r="DQ62">
            <v>197168000</v>
          </cell>
          <cell r="DR62">
            <v>197168000</v>
          </cell>
          <cell r="DS62">
            <v>197168000</v>
          </cell>
          <cell r="DT62">
            <v>194189500</v>
          </cell>
          <cell r="DU62">
            <v>209897000</v>
          </cell>
          <cell r="DV62">
            <v>207344000</v>
          </cell>
          <cell r="DW62">
            <v>200536000</v>
          </cell>
          <cell r="DX62">
            <v>200536000</v>
          </cell>
          <cell r="DY62">
            <v>200536000</v>
          </cell>
          <cell r="DZ62">
            <v>197557500</v>
          </cell>
          <cell r="EA62">
            <v>195430000</v>
          </cell>
          <cell r="EB62">
            <v>192877000</v>
          </cell>
          <cell r="EC62">
            <v>203904000</v>
          </cell>
          <cell r="ED62">
            <v>203904000</v>
          </cell>
          <cell r="EE62">
            <v>203904000</v>
          </cell>
          <cell r="EF62">
            <v>200925500</v>
          </cell>
          <cell r="EG62">
            <v>198798000</v>
          </cell>
          <cell r="EH62">
            <v>196245000</v>
          </cell>
          <cell r="EI62">
            <v>192415500</v>
          </cell>
          <cell r="EJ62">
            <v>206683500</v>
          </cell>
          <cell r="EK62">
            <v>206683500</v>
          </cell>
          <cell r="EL62">
            <v>206683500</v>
          </cell>
          <cell r="EM62">
            <v>204556000</v>
          </cell>
          <cell r="EN62">
            <v>202003000</v>
          </cell>
          <cell r="EO62">
            <v>198173500</v>
          </cell>
          <cell r="EP62">
            <v>198173500</v>
          </cell>
          <cell r="EQ62">
            <v>198173500</v>
          </cell>
          <cell r="ER62">
            <v>196508500</v>
          </cell>
          <cell r="ES62">
            <v>194381000</v>
          </cell>
          <cell r="ET62">
            <v>191828000</v>
          </cell>
          <cell r="EU62">
            <v>204394000</v>
          </cell>
          <cell r="EV62">
            <v>204394000</v>
          </cell>
          <cell r="EW62">
            <v>204394000</v>
          </cell>
          <cell r="EX62">
            <v>202729000</v>
          </cell>
          <cell r="EY62">
            <v>202729000</v>
          </cell>
          <cell r="EZ62">
            <v>200176000</v>
          </cell>
          <cell r="FA62">
            <v>195383000</v>
          </cell>
          <cell r="FB62">
            <v>195383000</v>
          </cell>
          <cell r="FC62">
            <v>209651000</v>
          </cell>
          <cell r="FD62">
            <v>207986000</v>
          </cell>
          <cell r="FE62">
            <v>207986000</v>
          </cell>
          <cell r="FF62">
            <v>205433000</v>
          </cell>
          <cell r="FG62">
            <v>198262000</v>
          </cell>
          <cell r="FH62">
            <v>198262000</v>
          </cell>
          <cell r="FI62">
            <v>198262000</v>
          </cell>
          <cell r="FJ62">
            <v>196597000</v>
          </cell>
          <cell r="FK62">
            <v>205597000</v>
          </cell>
          <cell r="FL62">
            <v>203044000</v>
          </cell>
          <cell r="FM62">
            <v>197575000</v>
          </cell>
          <cell r="FN62">
            <v>195197000</v>
          </cell>
          <cell r="FO62">
            <v>195197000</v>
          </cell>
          <cell r="FP62">
            <v>193532000</v>
          </cell>
          <cell r="FQ62">
            <v>202532000</v>
          </cell>
          <cell r="FR62">
            <v>202532000</v>
          </cell>
          <cell r="FS62">
            <v>197063000</v>
          </cell>
          <cell r="FT62">
            <v>192901500</v>
          </cell>
          <cell r="FU62">
            <v>192901500</v>
          </cell>
          <cell r="FV62">
            <v>191236500</v>
          </cell>
          <cell r="FW62">
            <v>191236500</v>
          </cell>
          <cell r="FX62">
            <v>191236500</v>
          </cell>
          <cell r="FY62">
            <v>185767500</v>
          </cell>
          <cell r="FZ62">
            <v>179822500</v>
          </cell>
          <cell r="GA62">
            <v>179822500</v>
          </cell>
          <cell r="GB62">
            <v>178157500</v>
          </cell>
          <cell r="GC62">
            <v>178157500</v>
          </cell>
          <cell r="GD62">
            <v>181627500</v>
          </cell>
          <cell r="GE62">
            <v>176158500</v>
          </cell>
          <cell r="GF62">
            <v>170213500</v>
          </cell>
          <cell r="GG62">
            <v>170213500</v>
          </cell>
          <cell r="GH62">
            <v>168548500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63500000</v>
          </cell>
          <cell r="BY63">
            <v>63500000</v>
          </cell>
          <cell r="BZ63">
            <v>63500000</v>
          </cell>
          <cell r="CA63">
            <v>63500000</v>
          </cell>
          <cell r="CB63">
            <v>63500000</v>
          </cell>
          <cell r="CC63">
            <v>63500000</v>
          </cell>
          <cell r="CD63">
            <v>63500000</v>
          </cell>
          <cell r="CE63">
            <v>63500000</v>
          </cell>
          <cell r="CF63">
            <v>63500000</v>
          </cell>
          <cell r="CG63">
            <v>68556000</v>
          </cell>
          <cell r="CH63">
            <v>68556000</v>
          </cell>
          <cell r="CI63">
            <v>68556000</v>
          </cell>
          <cell r="CJ63">
            <v>68556000</v>
          </cell>
          <cell r="CK63">
            <v>68556000</v>
          </cell>
          <cell r="CL63">
            <v>68556000</v>
          </cell>
          <cell r="CM63">
            <v>68556000</v>
          </cell>
          <cell r="CN63">
            <v>68556000</v>
          </cell>
          <cell r="CO63">
            <v>68556000</v>
          </cell>
          <cell r="CP63">
            <v>68556000</v>
          </cell>
          <cell r="CQ63">
            <v>68556000</v>
          </cell>
          <cell r="CR63">
            <v>68556000</v>
          </cell>
          <cell r="CS63">
            <v>81612000</v>
          </cell>
          <cell r="CT63">
            <v>81612000</v>
          </cell>
          <cell r="CU63">
            <v>81612000</v>
          </cell>
          <cell r="CV63">
            <v>81612000</v>
          </cell>
          <cell r="CW63">
            <v>81612000</v>
          </cell>
          <cell r="CX63">
            <v>81612000</v>
          </cell>
          <cell r="CY63">
            <v>81612000</v>
          </cell>
          <cell r="CZ63">
            <v>81612000</v>
          </cell>
          <cell r="DA63">
            <v>81612000</v>
          </cell>
          <cell r="DB63">
            <v>81612000</v>
          </cell>
          <cell r="DC63">
            <v>91792000</v>
          </cell>
          <cell r="DD63">
            <v>91792000</v>
          </cell>
          <cell r="DE63">
            <v>91792000</v>
          </cell>
          <cell r="DF63">
            <v>91792000</v>
          </cell>
          <cell r="DG63">
            <v>91792000</v>
          </cell>
          <cell r="DH63">
            <v>91792000</v>
          </cell>
          <cell r="DI63">
            <v>91792000</v>
          </cell>
          <cell r="DJ63">
            <v>96848000</v>
          </cell>
          <cell r="DK63">
            <v>96848000</v>
          </cell>
          <cell r="DL63">
            <v>96848000</v>
          </cell>
          <cell r="DM63">
            <v>96848000</v>
          </cell>
          <cell r="DN63">
            <v>96848000</v>
          </cell>
          <cell r="DO63">
            <v>96848000</v>
          </cell>
          <cell r="DP63">
            <v>96848000</v>
          </cell>
          <cell r="DQ63">
            <v>96848000</v>
          </cell>
          <cell r="DR63">
            <v>96848000</v>
          </cell>
          <cell r="DS63">
            <v>96848000</v>
          </cell>
          <cell r="DT63">
            <v>96848000</v>
          </cell>
          <cell r="DU63">
            <v>96848000</v>
          </cell>
          <cell r="DV63">
            <v>96848000</v>
          </cell>
          <cell r="DW63">
            <v>96848000</v>
          </cell>
          <cell r="DX63">
            <v>96848000</v>
          </cell>
          <cell r="DY63">
            <v>96848000</v>
          </cell>
          <cell r="DZ63">
            <v>96848000</v>
          </cell>
          <cell r="EA63">
            <v>96848000</v>
          </cell>
          <cell r="EB63">
            <v>96848000</v>
          </cell>
          <cell r="EC63">
            <v>96848000</v>
          </cell>
          <cell r="ED63">
            <v>96848000</v>
          </cell>
          <cell r="EE63">
            <v>96848000</v>
          </cell>
          <cell r="EF63">
            <v>96848000</v>
          </cell>
          <cell r="EG63">
            <v>96848000</v>
          </cell>
          <cell r="EH63">
            <v>96848000</v>
          </cell>
          <cell r="EI63">
            <v>96848000</v>
          </cell>
          <cell r="EJ63">
            <v>96848000</v>
          </cell>
          <cell r="EK63">
            <v>96848000</v>
          </cell>
          <cell r="EL63">
            <v>96612729</v>
          </cell>
          <cell r="EM63">
            <v>96612729</v>
          </cell>
          <cell r="EN63">
            <v>96612729</v>
          </cell>
          <cell r="EO63">
            <v>90498000</v>
          </cell>
          <cell r="EP63">
            <v>90498000</v>
          </cell>
          <cell r="EQ63">
            <v>90498000</v>
          </cell>
          <cell r="ER63">
            <v>84148000</v>
          </cell>
          <cell r="ES63">
            <v>84148000</v>
          </cell>
          <cell r="ET63">
            <v>84148000</v>
          </cell>
          <cell r="EU63">
            <v>83642400</v>
          </cell>
          <cell r="EV63">
            <v>83642400</v>
          </cell>
          <cell r="EW63">
            <v>83642400</v>
          </cell>
          <cell r="EX63">
            <v>77292400</v>
          </cell>
          <cell r="EY63">
            <v>77292400</v>
          </cell>
          <cell r="EZ63">
            <v>77292400</v>
          </cell>
          <cell r="FA63">
            <v>76786800</v>
          </cell>
          <cell r="FB63">
            <v>76786800</v>
          </cell>
          <cell r="FC63">
            <v>76786800</v>
          </cell>
          <cell r="FD63">
            <v>70436800</v>
          </cell>
          <cell r="FE63">
            <v>70436800</v>
          </cell>
          <cell r="FF63">
            <v>70436800</v>
          </cell>
          <cell r="FG63">
            <v>68625600</v>
          </cell>
          <cell r="FH63">
            <v>68625600</v>
          </cell>
          <cell r="FI63">
            <v>68625600</v>
          </cell>
          <cell r="FJ63">
            <v>109113600</v>
          </cell>
          <cell r="FK63">
            <v>109113600</v>
          </cell>
          <cell r="FL63">
            <v>109113600</v>
          </cell>
          <cell r="FM63">
            <v>107302400</v>
          </cell>
          <cell r="FN63">
            <v>107302400</v>
          </cell>
          <cell r="FO63">
            <v>107302400</v>
          </cell>
          <cell r="FP63">
            <v>110285400</v>
          </cell>
          <cell r="FQ63">
            <v>109267400</v>
          </cell>
          <cell r="FR63">
            <v>109267400</v>
          </cell>
          <cell r="FS63">
            <v>107456200</v>
          </cell>
          <cell r="FT63">
            <v>107456200</v>
          </cell>
          <cell r="FU63">
            <v>107456200</v>
          </cell>
          <cell r="FV63">
            <v>119772200</v>
          </cell>
          <cell r="FW63">
            <v>118754200</v>
          </cell>
          <cell r="FX63">
            <v>118248600</v>
          </cell>
          <cell r="FY63">
            <v>116437400</v>
          </cell>
          <cell r="FZ63">
            <v>116437400</v>
          </cell>
          <cell r="GA63">
            <v>116437400</v>
          </cell>
          <cell r="GB63">
            <v>110087400</v>
          </cell>
          <cell r="GC63">
            <v>109069400</v>
          </cell>
          <cell r="GD63">
            <v>122563800</v>
          </cell>
          <cell r="GE63">
            <v>120752600</v>
          </cell>
          <cell r="GF63">
            <v>120752600</v>
          </cell>
          <cell r="GG63">
            <v>120752600</v>
          </cell>
          <cell r="GH63">
            <v>114402600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row>
        <row r="66">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T66">
            <v>951000</v>
          </cell>
          <cell r="EU66">
            <v>951000</v>
          </cell>
          <cell r="EV66">
            <v>951000</v>
          </cell>
          <cell r="EW66">
            <v>951000</v>
          </cell>
          <cell r="EX66">
            <v>951000</v>
          </cell>
          <cell r="EY66">
            <v>951000</v>
          </cell>
          <cell r="EZ66">
            <v>951000</v>
          </cell>
          <cell r="FA66">
            <v>1902000</v>
          </cell>
          <cell r="FB66">
            <v>1902000</v>
          </cell>
          <cell r="FC66">
            <v>1902000</v>
          </cell>
          <cell r="FD66">
            <v>1902000</v>
          </cell>
          <cell r="FE66">
            <v>1902000</v>
          </cell>
          <cell r="FF66">
            <v>1902000</v>
          </cell>
          <cell r="FG66">
            <v>1902000</v>
          </cell>
          <cell r="FH66">
            <v>1902000</v>
          </cell>
          <cell r="FI66">
            <v>1902000</v>
          </cell>
          <cell r="FJ66">
            <v>1902000</v>
          </cell>
          <cell r="FK66">
            <v>1902000</v>
          </cell>
          <cell r="FL66">
            <v>1902000</v>
          </cell>
          <cell r="FM66">
            <v>1902000</v>
          </cell>
          <cell r="FN66">
            <v>1902000</v>
          </cell>
          <cell r="FO66">
            <v>1902000</v>
          </cell>
          <cell r="FP66">
            <v>1902000</v>
          </cell>
          <cell r="FQ66">
            <v>1902000</v>
          </cell>
          <cell r="FR66">
            <v>1902000</v>
          </cell>
          <cell r="FS66">
            <v>1902000</v>
          </cell>
          <cell r="FT66">
            <v>1902000</v>
          </cell>
          <cell r="FU66">
            <v>1902000</v>
          </cell>
          <cell r="FV66">
            <v>1902000</v>
          </cell>
          <cell r="FW66">
            <v>1902000</v>
          </cell>
          <cell r="FX66">
            <v>1902000</v>
          </cell>
          <cell r="FY66">
            <v>1902000</v>
          </cell>
          <cell r="FZ66">
            <v>1902000</v>
          </cell>
          <cell r="GA66">
            <v>1902000</v>
          </cell>
          <cell r="GB66">
            <v>1902000</v>
          </cell>
          <cell r="GC66">
            <v>1902000</v>
          </cell>
          <cell r="GD66">
            <v>1902000</v>
          </cell>
          <cell r="GE66">
            <v>1902000</v>
          </cell>
          <cell r="GF66">
            <v>1902000</v>
          </cell>
          <cell r="GG66">
            <v>1902000</v>
          </cell>
          <cell r="GH66">
            <v>1902000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8260000</v>
          </cell>
          <cell r="CQ68">
            <v>8260000</v>
          </cell>
          <cell r="CR68">
            <v>8260000</v>
          </cell>
          <cell r="CS68">
            <v>8260000</v>
          </cell>
          <cell r="CT68">
            <v>8260000</v>
          </cell>
          <cell r="CU68">
            <v>8260000</v>
          </cell>
          <cell r="CV68">
            <v>8260000</v>
          </cell>
          <cell r="CW68">
            <v>8260000</v>
          </cell>
          <cell r="CX68">
            <v>16520000</v>
          </cell>
          <cell r="CY68">
            <v>16520000</v>
          </cell>
          <cell r="CZ68">
            <v>16520000</v>
          </cell>
          <cell r="DA68">
            <v>16520000</v>
          </cell>
          <cell r="DB68">
            <v>16520000</v>
          </cell>
          <cell r="DC68">
            <v>24780000</v>
          </cell>
          <cell r="DD68">
            <v>24780000</v>
          </cell>
          <cell r="DE68">
            <v>24780000</v>
          </cell>
          <cell r="DF68">
            <v>24780000</v>
          </cell>
          <cell r="DG68">
            <v>24780000</v>
          </cell>
          <cell r="DH68">
            <v>24780000</v>
          </cell>
          <cell r="DI68">
            <v>24780000</v>
          </cell>
          <cell r="DJ68">
            <v>24780000</v>
          </cell>
          <cell r="DK68">
            <v>33040000</v>
          </cell>
          <cell r="DL68">
            <v>33040000</v>
          </cell>
          <cell r="DM68">
            <v>33040000</v>
          </cell>
          <cell r="DN68">
            <v>33040000</v>
          </cell>
          <cell r="DO68">
            <v>33040000</v>
          </cell>
          <cell r="DP68">
            <v>33040000</v>
          </cell>
          <cell r="DQ68">
            <v>33040000</v>
          </cell>
          <cell r="DR68">
            <v>33040000</v>
          </cell>
          <cell r="DS68">
            <v>33040000</v>
          </cell>
          <cell r="DT68">
            <v>33040000</v>
          </cell>
          <cell r="DU68">
            <v>33040000</v>
          </cell>
          <cell r="DV68">
            <v>41300000</v>
          </cell>
          <cell r="DW68">
            <v>41300000</v>
          </cell>
          <cell r="DX68">
            <v>41300000</v>
          </cell>
          <cell r="DY68">
            <v>41300000</v>
          </cell>
          <cell r="DZ68">
            <v>41300000</v>
          </cell>
          <cell r="EA68">
            <v>41300000</v>
          </cell>
          <cell r="EB68">
            <v>41300000</v>
          </cell>
          <cell r="EC68">
            <v>41300000</v>
          </cell>
          <cell r="ED68">
            <v>41300000</v>
          </cell>
          <cell r="EE68">
            <v>41300000</v>
          </cell>
          <cell r="EF68">
            <v>49560000</v>
          </cell>
          <cell r="EG68">
            <v>49560000</v>
          </cell>
          <cell r="EH68">
            <v>49560000</v>
          </cell>
          <cell r="EI68">
            <v>49560000</v>
          </cell>
          <cell r="EJ68">
            <v>49560000</v>
          </cell>
          <cell r="EK68">
            <v>49560000</v>
          </cell>
          <cell r="EL68">
            <v>49560000</v>
          </cell>
          <cell r="EM68">
            <v>49560000</v>
          </cell>
          <cell r="EN68">
            <v>49560000</v>
          </cell>
          <cell r="EO68">
            <v>49560000</v>
          </cell>
          <cell r="EP68">
            <v>54760000</v>
          </cell>
          <cell r="EQ68">
            <v>54760000</v>
          </cell>
          <cell r="ER68">
            <v>54760000</v>
          </cell>
          <cell r="ES68">
            <v>54760000</v>
          </cell>
          <cell r="ET68">
            <v>54760000</v>
          </cell>
          <cell r="EU68">
            <v>54760000</v>
          </cell>
          <cell r="EV68">
            <v>59960000</v>
          </cell>
          <cell r="EW68">
            <v>59960000</v>
          </cell>
          <cell r="EX68">
            <v>59960000</v>
          </cell>
          <cell r="EY68">
            <v>59960000</v>
          </cell>
          <cell r="EZ68">
            <v>59960000</v>
          </cell>
          <cell r="FA68">
            <v>59960000</v>
          </cell>
          <cell r="FB68">
            <v>59960000</v>
          </cell>
          <cell r="FC68">
            <v>59960000</v>
          </cell>
          <cell r="FD68">
            <v>59134000</v>
          </cell>
          <cell r="FE68">
            <v>59134000</v>
          </cell>
          <cell r="FF68">
            <v>69934000</v>
          </cell>
          <cell r="FG68">
            <v>69934000</v>
          </cell>
          <cell r="FH68">
            <v>69934000</v>
          </cell>
          <cell r="FI68">
            <v>69934000</v>
          </cell>
          <cell r="FJ68">
            <v>69108000</v>
          </cell>
          <cell r="FK68">
            <v>71708000</v>
          </cell>
          <cell r="FL68">
            <v>71000118</v>
          </cell>
          <cell r="FM68">
            <v>70882000</v>
          </cell>
          <cell r="FN68">
            <v>76282000</v>
          </cell>
          <cell r="FO68">
            <v>76282000</v>
          </cell>
          <cell r="FP68">
            <v>75456000</v>
          </cell>
          <cell r="FQ68">
            <v>77230000</v>
          </cell>
          <cell r="FR68">
            <v>76926858</v>
          </cell>
          <cell r="FS68">
            <v>76404000</v>
          </cell>
          <cell r="FT68">
            <v>76404000</v>
          </cell>
          <cell r="FU68">
            <v>76404000</v>
          </cell>
          <cell r="FV68">
            <v>75578000</v>
          </cell>
          <cell r="FW68">
            <v>80152000</v>
          </cell>
          <cell r="FX68">
            <v>79848858</v>
          </cell>
          <cell r="FY68">
            <v>78500000</v>
          </cell>
          <cell r="FZ68">
            <v>78500000</v>
          </cell>
          <cell r="GA68">
            <v>78500000</v>
          </cell>
          <cell r="GB68">
            <v>77674000</v>
          </cell>
          <cell r="GC68">
            <v>77280824</v>
          </cell>
          <cell r="GD68">
            <v>76848000</v>
          </cell>
          <cell r="GE68">
            <v>75196000</v>
          </cell>
          <cell r="GF68">
            <v>77696000</v>
          </cell>
          <cell r="GG68">
            <v>77696000</v>
          </cell>
          <cell r="GH68">
            <v>76870000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7680000</v>
          </cell>
          <cell r="T69">
            <v>7680000</v>
          </cell>
          <cell r="U69">
            <v>7680000</v>
          </cell>
          <cell r="V69">
            <v>7680000</v>
          </cell>
          <cell r="W69">
            <v>7680000</v>
          </cell>
          <cell r="X69">
            <v>7680000</v>
          </cell>
          <cell r="Y69">
            <v>15360000</v>
          </cell>
          <cell r="Z69">
            <v>15360000</v>
          </cell>
          <cell r="AA69">
            <v>15360000</v>
          </cell>
          <cell r="AB69">
            <v>15360000</v>
          </cell>
          <cell r="AC69">
            <v>15360000</v>
          </cell>
          <cell r="AD69">
            <v>15360000</v>
          </cell>
          <cell r="AE69">
            <v>23040000</v>
          </cell>
          <cell r="AF69">
            <v>23040000</v>
          </cell>
          <cell r="AG69">
            <v>23040000</v>
          </cell>
          <cell r="AH69">
            <v>23040000</v>
          </cell>
          <cell r="AI69">
            <v>23040000</v>
          </cell>
          <cell r="AJ69">
            <v>23040000</v>
          </cell>
          <cell r="AK69">
            <v>30720000</v>
          </cell>
          <cell r="AL69">
            <v>30720000</v>
          </cell>
          <cell r="AM69">
            <v>30720000</v>
          </cell>
          <cell r="AN69">
            <v>30720000</v>
          </cell>
          <cell r="AO69">
            <v>30720000</v>
          </cell>
          <cell r="AP69">
            <v>30720000</v>
          </cell>
          <cell r="AQ69">
            <v>30720000</v>
          </cell>
          <cell r="AR69">
            <v>30720000</v>
          </cell>
          <cell r="AS69">
            <v>30720000</v>
          </cell>
          <cell r="AT69">
            <v>30720000</v>
          </cell>
          <cell r="AU69">
            <v>30720000</v>
          </cell>
          <cell r="AV69">
            <v>30720000</v>
          </cell>
          <cell r="AW69">
            <v>30720000</v>
          </cell>
          <cell r="AX69">
            <v>30720000</v>
          </cell>
          <cell r="AY69">
            <v>30720000</v>
          </cell>
          <cell r="AZ69">
            <v>30720000</v>
          </cell>
          <cell r="BA69">
            <v>30720000</v>
          </cell>
          <cell r="BB69">
            <v>38400000</v>
          </cell>
          <cell r="BC69">
            <v>38400000</v>
          </cell>
          <cell r="BD69">
            <v>38400000</v>
          </cell>
          <cell r="BE69">
            <v>38400000</v>
          </cell>
          <cell r="BF69">
            <v>38400000</v>
          </cell>
          <cell r="BG69">
            <v>38400000</v>
          </cell>
          <cell r="BH69">
            <v>38400000</v>
          </cell>
          <cell r="BI69">
            <v>38400000</v>
          </cell>
          <cell r="BJ69">
            <v>38400000</v>
          </cell>
          <cell r="BK69">
            <v>38400000</v>
          </cell>
          <cell r="BL69">
            <v>38400000</v>
          </cell>
          <cell r="BM69">
            <v>38400000</v>
          </cell>
          <cell r="BN69">
            <v>38400000</v>
          </cell>
          <cell r="BO69">
            <v>38400000</v>
          </cell>
          <cell r="BP69">
            <v>38400000</v>
          </cell>
          <cell r="BQ69">
            <v>38400000</v>
          </cell>
          <cell r="BR69">
            <v>38400000</v>
          </cell>
          <cell r="BS69">
            <v>38400000</v>
          </cell>
          <cell r="BT69">
            <v>38400000</v>
          </cell>
          <cell r="BU69">
            <v>38400000</v>
          </cell>
          <cell r="BV69">
            <v>38400000</v>
          </cell>
          <cell r="BW69">
            <v>38400000</v>
          </cell>
          <cell r="BX69">
            <v>38400000</v>
          </cell>
          <cell r="BY69">
            <v>38400000</v>
          </cell>
          <cell r="BZ69">
            <v>38400000</v>
          </cell>
          <cell r="CA69">
            <v>38400000</v>
          </cell>
          <cell r="CB69">
            <v>38400000</v>
          </cell>
          <cell r="CC69">
            <v>38400000</v>
          </cell>
          <cell r="CD69">
            <v>38400000</v>
          </cell>
          <cell r="CE69">
            <v>49260000</v>
          </cell>
          <cell r="CF69">
            <v>49260000</v>
          </cell>
          <cell r="CG69">
            <v>48492000</v>
          </cell>
          <cell r="CH69">
            <v>48492000</v>
          </cell>
          <cell r="CI69">
            <v>48492000</v>
          </cell>
          <cell r="CJ69">
            <v>48492000</v>
          </cell>
          <cell r="CK69">
            <v>48492000</v>
          </cell>
          <cell r="CL69">
            <v>48492000</v>
          </cell>
          <cell r="CM69">
            <v>57816000</v>
          </cell>
          <cell r="CN69">
            <v>57816000</v>
          </cell>
          <cell r="CO69">
            <v>57816000</v>
          </cell>
          <cell r="CP69">
            <v>57816000</v>
          </cell>
          <cell r="CQ69">
            <v>57816000</v>
          </cell>
          <cell r="CR69">
            <v>57816000</v>
          </cell>
          <cell r="CS69">
            <v>66372000</v>
          </cell>
          <cell r="CT69">
            <v>66372000</v>
          </cell>
          <cell r="CU69">
            <v>66372000</v>
          </cell>
          <cell r="CV69">
            <v>66372000</v>
          </cell>
          <cell r="CW69">
            <v>66372000</v>
          </cell>
          <cell r="CX69">
            <v>66372000</v>
          </cell>
          <cell r="CY69">
            <v>63300000</v>
          </cell>
          <cell r="CZ69">
            <v>63300000</v>
          </cell>
          <cell r="DA69">
            <v>63300000</v>
          </cell>
          <cell r="DB69">
            <v>63300000</v>
          </cell>
          <cell r="DC69">
            <v>63300000</v>
          </cell>
          <cell r="DD69">
            <v>63300000</v>
          </cell>
          <cell r="DE69">
            <v>60228000</v>
          </cell>
          <cell r="DF69">
            <v>60228000</v>
          </cell>
          <cell r="DG69">
            <v>60228000</v>
          </cell>
          <cell r="DH69">
            <v>60228000</v>
          </cell>
          <cell r="DI69">
            <v>60228000</v>
          </cell>
          <cell r="DJ69">
            <v>60228000</v>
          </cell>
          <cell r="DK69">
            <v>57924000</v>
          </cell>
          <cell r="DL69">
            <v>68016000</v>
          </cell>
          <cell r="DM69">
            <v>68016000</v>
          </cell>
          <cell r="DN69">
            <v>68016000</v>
          </cell>
          <cell r="DO69">
            <v>68016000</v>
          </cell>
          <cell r="DP69">
            <v>67248000</v>
          </cell>
          <cell r="DQ69">
            <v>64176000</v>
          </cell>
          <cell r="DR69">
            <v>75036000</v>
          </cell>
          <cell r="DS69">
            <v>75036000</v>
          </cell>
          <cell r="DT69">
            <v>75036000</v>
          </cell>
          <cell r="DU69">
            <v>75036000</v>
          </cell>
          <cell r="DV69">
            <v>74268000</v>
          </cell>
          <cell r="DW69">
            <v>71196000</v>
          </cell>
          <cell r="DX69">
            <v>71196000</v>
          </cell>
          <cell r="DY69">
            <v>71196000</v>
          </cell>
          <cell r="DZ69">
            <v>71196000</v>
          </cell>
          <cell r="EA69">
            <v>71196000</v>
          </cell>
          <cell r="EB69">
            <v>70428000</v>
          </cell>
          <cell r="EC69">
            <v>67356000</v>
          </cell>
          <cell r="ED69">
            <v>67356000</v>
          </cell>
          <cell r="EE69">
            <v>67356000</v>
          </cell>
          <cell r="EF69">
            <v>67356000</v>
          </cell>
          <cell r="EG69">
            <v>67356000</v>
          </cell>
          <cell r="EH69">
            <v>66588000</v>
          </cell>
          <cell r="EI69">
            <v>63516000</v>
          </cell>
          <cell r="EJ69">
            <v>63516000</v>
          </cell>
          <cell r="EK69">
            <v>63516000</v>
          </cell>
          <cell r="EL69">
            <v>63516000</v>
          </cell>
          <cell r="EM69">
            <v>63516000</v>
          </cell>
          <cell r="EN69">
            <v>62748000</v>
          </cell>
          <cell r="EO69">
            <v>60444000</v>
          </cell>
          <cell r="EP69">
            <v>60444000</v>
          </cell>
          <cell r="EQ69">
            <v>60444000</v>
          </cell>
          <cell r="ER69">
            <v>60444000</v>
          </cell>
          <cell r="ES69">
            <v>59358000</v>
          </cell>
          <cell r="ET69">
            <v>58590000</v>
          </cell>
          <cell r="EU69">
            <v>57054000</v>
          </cell>
          <cell r="EV69">
            <v>57054000</v>
          </cell>
          <cell r="EW69">
            <v>57054000</v>
          </cell>
          <cell r="EX69">
            <v>57054000</v>
          </cell>
          <cell r="EY69">
            <v>55968000</v>
          </cell>
          <cell r="EZ69">
            <v>55200000</v>
          </cell>
          <cell r="FA69">
            <v>53346000</v>
          </cell>
          <cell r="FB69">
            <v>53346000</v>
          </cell>
          <cell r="FC69">
            <v>53346000</v>
          </cell>
          <cell r="FD69">
            <v>53346000</v>
          </cell>
          <cell r="FE69">
            <v>52260000</v>
          </cell>
          <cell r="FF69">
            <v>51492000</v>
          </cell>
          <cell r="FG69">
            <v>49320000</v>
          </cell>
          <cell r="FH69">
            <v>49320000</v>
          </cell>
          <cell r="FI69">
            <v>49320000</v>
          </cell>
          <cell r="FJ69">
            <v>49320000</v>
          </cell>
          <cell r="FK69">
            <v>48234000</v>
          </cell>
          <cell r="FL69">
            <v>47466000</v>
          </cell>
          <cell r="FM69">
            <v>45294000</v>
          </cell>
          <cell r="FN69">
            <v>45294000</v>
          </cell>
          <cell r="FO69">
            <v>45294000</v>
          </cell>
          <cell r="FP69">
            <v>45294000</v>
          </cell>
          <cell r="FQ69">
            <v>44208000</v>
          </cell>
          <cell r="FR69">
            <v>43440000</v>
          </cell>
          <cell r="FS69">
            <v>41268000</v>
          </cell>
          <cell r="FT69">
            <v>41268000</v>
          </cell>
          <cell r="FU69">
            <v>41268000</v>
          </cell>
          <cell r="FV69">
            <v>41268000</v>
          </cell>
          <cell r="FW69">
            <v>40182000</v>
          </cell>
          <cell r="FX69">
            <v>40182000</v>
          </cell>
          <cell r="FY69">
            <v>38010000</v>
          </cell>
          <cell r="FZ69">
            <v>36924000</v>
          </cell>
          <cell r="GA69">
            <v>36924000</v>
          </cell>
          <cell r="GB69">
            <v>36924000</v>
          </cell>
          <cell r="GC69">
            <v>35838000</v>
          </cell>
          <cell r="GD69">
            <v>35838000</v>
          </cell>
          <cell r="GE69">
            <v>33666000</v>
          </cell>
          <cell r="GF69">
            <v>31494000</v>
          </cell>
          <cell r="GG69">
            <v>31494000</v>
          </cell>
          <cell r="GH69">
            <v>31494000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W71">
            <v>18000000</v>
          </cell>
          <cell r="DX71">
            <v>18000000</v>
          </cell>
          <cell r="DY71">
            <v>18000000</v>
          </cell>
          <cell r="DZ71">
            <v>18000000</v>
          </cell>
          <cell r="EA71">
            <v>18000000</v>
          </cell>
          <cell r="EB71">
            <v>18000000</v>
          </cell>
          <cell r="EC71">
            <v>40300000</v>
          </cell>
          <cell r="ED71">
            <v>40300000</v>
          </cell>
          <cell r="EE71">
            <v>40300000</v>
          </cell>
          <cell r="EF71">
            <v>40300000</v>
          </cell>
          <cell r="EG71">
            <v>40300000</v>
          </cell>
          <cell r="EH71">
            <v>40300000</v>
          </cell>
          <cell r="EI71">
            <v>40300000</v>
          </cell>
          <cell r="EJ71">
            <v>46960000</v>
          </cell>
          <cell r="EK71">
            <v>46960000</v>
          </cell>
          <cell r="EL71">
            <v>46960000</v>
          </cell>
          <cell r="EM71">
            <v>46960000</v>
          </cell>
          <cell r="EN71">
            <v>46960000</v>
          </cell>
          <cell r="EO71">
            <v>46960000</v>
          </cell>
          <cell r="EP71">
            <v>46960000</v>
          </cell>
          <cell r="EQ71">
            <v>60280000</v>
          </cell>
          <cell r="ER71">
            <v>60280000</v>
          </cell>
          <cell r="ES71">
            <v>60280000</v>
          </cell>
          <cell r="ET71">
            <v>60280000</v>
          </cell>
          <cell r="EU71">
            <v>60280000</v>
          </cell>
          <cell r="EV71">
            <v>60280000</v>
          </cell>
          <cell r="EW71">
            <v>60280000</v>
          </cell>
          <cell r="EX71">
            <v>60280000</v>
          </cell>
          <cell r="EY71">
            <v>60280000</v>
          </cell>
          <cell r="EZ71">
            <v>66280000</v>
          </cell>
          <cell r="FA71">
            <v>66280000</v>
          </cell>
          <cell r="FB71">
            <v>66280000</v>
          </cell>
          <cell r="FC71">
            <v>66280000</v>
          </cell>
          <cell r="FD71">
            <v>66280000</v>
          </cell>
          <cell r="FE71">
            <v>72280000</v>
          </cell>
          <cell r="FF71">
            <v>72280000</v>
          </cell>
          <cell r="FG71">
            <v>72280000</v>
          </cell>
          <cell r="FH71">
            <v>78280000</v>
          </cell>
          <cell r="FI71">
            <v>78280000</v>
          </cell>
          <cell r="FJ71">
            <v>78280000</v>
          </cell>
          <cell r="FK71">
            <v>78280000</v>
          </cell>
          <cell r="FL71">
            <v>78280000</v>
          </cell>
          <cell r="FM71">
            <v>78280000</v>
          </cell>
          <cell r="FN71">
            <v>78280000</v>
          </cell>
          <cell r="FO71">
            <v>78280000</v>
          </cell>
          <cell r="FP71">
            <v>78280000</v>
          </cell>
          <cell r="FQ71">
            <v>78280000</v>
          </cell>
          <cell r="FR71">
            <v>78280000</v>
          </cell>
          <cell r="FS71">
            <v>71950000</v>
          </cell>
          <cell r="FT71">
            <v>71950000</v>
          </cell>
          <cell r="FU71">
            <v>71950000</v>
          </cell>
          <cell r="FV71">
            <v>65620000</v>
          </cell>
          <cell r="FW71">
            <v>65620000</v>
          </cell>
          <cell r="FX71">
            <v>65620000</v>
          </cell>
          <cell r="FY71">
            <v>67290000</v>
          </cell>
          <cell r="FZ71">
            <v>67290000</v>
          </cell>
          <cell r="GA71">
            <v>67290000</v>
          </cell>
          <cell r="GB71">
            <v>60960000</v>
          </cell>
          <cell r="GC71">
            <v>60960000</v>
          </cell>
          <cell r="GD71">
            <v>60960000</v>
          </cell>
          <cell r="GE71">
            <v>60960000</v>
          </cell>
          <cell r="GF71">
            <v>68960000</v>
          </cell>
          <cell r="GG71">
            <v>68960000</v>
          </cell>
          <cell r="GH71">
            <v>68960000</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21400000</v>
          </cell>
          <cell r="AT72">
            <v>21400000</v>
          </cell>
          <cell r="AU72">
            <v>21400000</v>
          </cell>
          <cell r="AV72">
            <v>21400000</v>
          </cell>
          <cell r="AW72">
            <v>21400000</v>
          </cell>
          <cell r="AX72">
            <v>21400000</v>
          </cell>
          <cell r="AY72">
            <v>21400000</v>
          </cell>
          <cell r="AZ72">
            <v>21400000</v>
          </cell>
          <cell r="BA72">
            <v>21400000</v>
          </cell>
          <cell r="BB72">
            <v>53500000</v>
          </cell>
          <cell r="BC72">
            <v>53500000</v>
          </cell>
          <cell r="BD72">
            <v>53500000</v>
          </cell>
          <cell r="BE72">
            <v>53500000</v>
          </cell>
          <cell r="BF72">
            <v>53500000</v>
          </cell>
          <cell r="BG72">
            <v>53500000</v>
          </cell>
          <cell r="BH72">
            <v>53500000</v>
          </cell>
          <cell r="BI72">
            <v>85600000</v>
          </cell>
          <cell r="BJ72">
            <v>85600000</v>
          </cell>
          <cell r="BK72">
            <v>85600000</v>
          </cell>
          <cell r="BL72">
            <v>85600000</v>
          </cell>
          <cell r="BM72">
            <v>85600000</v>
          </cell>
          <cell r="BN72">
            <v>85600000</v>
          </cell>
          <cell r="BO72">
            <v>85600000</v>
          </cell>
          <cell r="BP72">
            <v>85600000</v>
          </cell>
          <cell r="BQ72">
            <v>85600000</v>
          </cell>
          <cell r="BR72">
            <v>85600000</v>
          </cell>
          <cell r="BS72">
            <v>85600000</v>
          </cell>
          <cell r="BT72">
            <v>85600000</v>
          </cell>
          <cell r="BU72">
            <v>85600000</v>
          </cell>
          <cell r="BV72">
            <v>85600000</v>
          </cell>
          <cell r="BW72">
            <v>85600000</v>
          </cell>
          <cell r="BX72">
            <v>85600000</v>
          </cell>
          <cell r="BY72">
            <v>85600000</v>
          </cell>
          <cell r="BZ72">
            <v>85600000</v>
          </cell>
          <cell r="CA72">
            <v>85600000</v>
          </cell>
          <cell r="CB72">
            <v>85600000</v>
          </cell>
          <cell r="CC72">
            <v>85600000</v>
          </cell>
          <cell r="CD72">
            <v>85600000</v>
          </cell>
          <cell r="CE72">
            <v>85600000</v>
          </cell>
          <cell r="CF72">
            <v>85600000</v>
          </cell>
          <cell r="CG72">
            <v>85600000</v>
          </cell>
          <cell r="CH72">
            <v>85600000</v>
          </cell>
          <cell r="CI72">
            <v>85600000</v>
          </cell>
          <cell r="CJ72">
            <v>85600000</v>
          </cell>
          <cell r="CK72">
            <v>85600000</v>
          </cell>
          <cell r="CL72">
            <v>85600000</v>
          </cell>
          <cell r="CM72">
            <v>85600000</v>
          </cell>
          <cell r="CN72">
            <v>85600000</v>
          </cell>
          <cell r="CO72">
            <v>85600000</v>
          </cell>
          <cell r="CP72">
            <v>85600000</v>
          </cell>
          <cell r="CQ72">
            <v>85600000</v>
          </cell>
          <cell r="CR72">
            <v>85600000</v>
          </cell>
          <cell r="CS72">
            <v>85600000</v>
          </cell>
          <cell r="CT72">
            <v>85600000</v>
          </cell>
          <cell r="CU72">
            <v>85600000</v>
          </cell>
          <cell r="CV72">
            <v>85600000</v>
          </cell>
          <cell r="CW72">
            <v>85600000</v>
          </cell>
          <cell r="CX72">
            <v>85600000</v>
          </cell>
          <cell r="CY72">
            <v>85600000</v>
          </cell>
          <cell r="CZ72">
            <v>85600000</v>
          </cell>
          <cell r="DA72">
            <v>85600000</v>
          </cell>
          <cell r="DB72">
            <v>85600000</v>
          </cell>
          <cell r="DC72">
            <v>85600000</v>
          </cell>
          <cell r="DD72">
            <v>111307500</v>
          </cell>
          <cell r="DE72">
            <v>111307500</v>
          </cell>
          <cell r="DF72">
            <v>111307500</v>
          </cell>
          <cell r="DG72">
            <v>109167500</v>
          </cell>
          <cell r="DH72">
            <v>109167500</v>
          </cell>
          <cell r="DI72">
            <v>109167500</v>
          </cell>
          <cell r="DJ72">
            <v>134875000</v>
          </cell>
          <cell r="DK72">
            <v>134875000</v>
          </cell>
          <cell r="DL72">
            <v>134875000</v>
          </cell>
          <cell r="DM72">
            <v>132735000</v>
          </cell>
          <cell r="DN72">
            <v>132735000</v>
          </cell>
          <cell r="DO72">
            <v>132735000</v>
          </cell>
          <cell r="DP72">
            <v>129525000</v>
          </cell>
          <cell r="DQ72">
            <v>165232500</v>
          </cell>
          <cell r="DR72">
            <v>165232500</v>
          </cell>
          <cell r="DS72">
            <v>163092500</v>
          </cell>
          <cell r="DT72">
            <v>163092500</v>
          </cell>
          <cell r="DU72">
            <v>163092500</v>
          </cell>
          <cell r="DV72">
            <v>159882500</v>
          </cell>
          <cell r="DW72">
            <v>156672500</v>
          </cell>
          <cell r="DX72">
            <v>156672500</v>
          </cell>
          <cell r="DY72">
            <v>190240000</v>
          </cell>
          <cell r="DZ72">
            <v>190240000</v>
          </cell>
          <cell r="EA72">
            <v>190240000</v>
          </cell>
          <cell r="EB72">
            <v>187030000</v>
          </cell>
          <cell r="EC72">
            <v>183820000</v>
          </cell>
          <cell r="ED72">
            <v>183820000</v>
          </cell>
          <cell r="EE72">
            <v>211060000</v>
          </cell>
          <cell r="EF72">
            <v>211060000</v>
          </cell>
          <cell r="EG72">
            <v>211060000</v>
          </cell>
          <cell r="EH72">
            <v>211060000</v>
          </cell>
          <cell r="EI72">
            <v>204640000</v>
          </cell>
          <cell r="EJ72">
            <v>204640000</v>
          </cell>
          <cell r="EK72">
            <v>231880000</v>
          </cell>
          <cell r="EL72">
            <v>231880000</v>
          </cell>
          <cell r="EM72">
            <v>231880000</v>
          </cell>
          <cell r="EN72">
            <v>228670000</v>
          </cell>
          <cell r="EO72">
            <v>225460000</v>
          </cell>
          <cell r="EP72">
            <v>225460000</v>
          </cell>
          <cell r="EQ72">
            <v>223320000</v>
          </cell>
          <cell r="ER72">
            <v>223320000</v>
          </cell>
          <cell r="ES72">
            <v>243320000</v>
          </cell>
          <cell r="ET72">
            <v>240110000</v>
          </cell>
          <cell r="EU72">
            <v>236900000</v>
          </cell>
          <cell r="EV72">
            <v>236900000</v>
          </cell>
          <cell r="EW72">
            <v>254760000</v>
          </cell>
          <cell r="EX72">
            <v>254760000</v>
          </cell>
          <cell r="EY72">
            <v>254760000</v>
          </cell>
          <cell r="EZ72">
            <v>252256200</v>
          </cell>
          <cell r="FA72">
            <v>248340000</v>
          </cell>
          <cell r="FB72">
            <v>248340000</v>
          </cell>
          <cell r="FC72">
            <v>246200000</v>
          </cell>
          <cell r="FD72">
            <v>266200000</v>
          </cell>
          <cell r="FE72">
            <v>266200000</v>
          </cell>
          <cell r="FF72">
            <v>262990000</v>
          </cell>
          <cell r="FG72">
            <v>259780000</v>
          </cell>
          <cell r="FH72">
            <v>259780000</v>
          </cell>
          <cell r="FI72">
            <v>257640000</v>
          </cell>
          <cell r="FJ72">
            <v>257640000</v>
          </cell>
          <cell r="FK72">
            <v>277640000</v>
          </cell>
          <cell r="FL72">
            <v>274430000</v>
          </cell>
          <cell r="FM72">
            <v>271220000</v>
          </cell>
          <cell r="FN72">
            <v>271220000</v>
          </cell>
          <cell r="FO72">
            <v>271220000</v>
          </cell>
          <cell r="FP72">
            <v>271220000</v>
          </cell>
          <cell r="FQ72">
            <v>291220000</v>
          </cell>
          <cell r="FR72">
            <v>285439250</v>
          </cell>
          <cell r="FS72">
            <v>282229250</v>
          </cell>
          <cell r="FT72">
            <v>282229250</v>
          </cell>
          <cell r="FU72">
            <v>282229250</v>
          </cell>
          <cell r="FV72">
            <v>282229250</v>
          </cell>
          <cell r="FW72">
            <v>282229250</v>
          </cell>
          <cell r="FX72">
            <v>297087750</v>
          </cell>
          <cell r="FY72">
            <v>293877750</v>
          </cell>
          <cell r="FZ72">
            <v>293877750</v>
          </cell>
          <cell r="GA72">
            <v>293877750</v>
          </cell>
          <cell r="GB72">
            <v>293877750</v>
          </cell>
          <cell r="GC72">
            <v>293877750</v>
          </cell>
          <cell r="GD72">
            <v>288736250</v>
          </cell>
          <cell r="GE72">
            <v>285165500</v>
          </cell>
          <cell r="GF72">
            <v>285165500</v>
          </cell>
          <cell r="GG72">
            <v>302965500</v>
          </cell>
          <cell r="GH72">
            <v>302965500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42330000</v>
          </cell>
          <cell r="R73">
            <v>42330000</v>
          </cell>
          <cell r="S73">
            <v>42330000</v>
          </cell>
          <cell r="T73">
            <v>42330000</v>
          </cell>
          <cell r="U73">
            <v>42330000</v>
          </cell>
          <cell r="V73">
            <v>42330000</v>
          </cell>
          <cell r="W73">
            <v>42330000</v>
          </cell>
          <cell r="X73">
            <v>42330000</v>
          </cell>
          <cell r="Y73">
            <v>42330000</v>
          </cell>
          <cell r="Z73">
            <v>74700000</v>
          </cell>
          <cell r="AA73">
            <v>74700000</v>
          </cell>
          <cell r="AB73">
            <v>74700000</v>
          </cell>
          <cell r="AC73">
            <v>74700000</v>
          </cell>
          <cell r="AD73">
            <v>74700000</v>
          </cell>
          <cell r="AE73">
            <v>74700000</v>
          </cell>
          <cell r="AF73">
            <v>74700000</v>
          </cell>
          <cell r="AG73">
            <v>74700000</v>
          </cell>
          <cell r="AH73">
            <v>102090000</v>
          </cell>
          <cell r="AI73">
            <v>102090000</v>
          </cell>
          <cell r="AJ73">
            <v>102090000</v>
          </cell>
          <cell r="AK73">
            <v>102090000</v>
          </cell>
          <cell r="AL73">
            <v>102090000</v>
          </cell>
          <cell r="AM73">
            <v>102090000</v>
          </cell>
          <cell r="AN73">
            <v>102090000</v>
          </cell>
          <cell r="AO73">
            <v>139440000</v>
          </cell>
          <cell r="AP73">
            <v>139440000</v>
          </cell>
          <cell r="AQ73">
            <v>139440000</v>
          </cell>
          <cell r="AR73">
            <v>139440000</v>
          </cell>
          <cell r="AS73">
            <v>139440000</v>
          </cell>
          <cell r="AT73">
            <v>139440000</v>
          </cell>
          <cell r="AU73">
            <v>139440000</v>
          </cell>
          <cell r="AV73">
            <v>159360000</v>
          </cell>
          <cell r="AW73">
            <v>159360000</v>
          </cell>
          <cell r="AX73">
            <v>159360000</v>
          </cell>
          <cell r="AY73">
            <v>159360000</v>
          </cell>
          <cell r="AZ73">
            <v>159360000</v>
          </cell>
          <cell r="BA73">
            <v>159360000</v>
          </cell>
          <cell r="BB73">
            <v>179280000</v>
          </cell>
          <cell r="BC73">
            <v>179280000</v>
          </cell>
          <cell r="BD73">
            <v>179280000</v>
          </cell>
          <cell r="BE73">
            <v>179280000</v>
          </cell>
          <cell r="BF73">
            <v>179280000</v>
          </cell>
          <cell r="BG73">
            <v>179280000</v>
          </cell>
          <cell r="BH73">
            <v>179280000</v>
          </cell>
          <cell r="BI73">
            <v>199200000</v>
          </cell>
          <cell r="BJ73">
            <v>199200000</v>
          </cell>
          <cell r="BK73">
            <v>199200000</v>
          </cell>
          <cell r="BL73">
            <v>199200000</v>
          </cell>
          <cell r="BM73">
            <v>199200000</v>
          </cell>
          <cell r="BN73">
            <v>199200000</v>
          </cell>
          <cell r="BO73">
            <v>199200000</v>
          </cell>
          <cell r="BP73">
            <v>199200000</v>
          </cell>
          <cell r="BQ73">
            <v>199200000</v>
          </cell>
          <cell r="BR73">
            <v>199200000</v>
          </cell>
          <cell r="BS73">
            <v>199200000</v>
          </cell>
          <cell r="BT73">
            <v>199200000</v>
          </cell>
          <cell r="BU73">
            <v>199200000</v>
          </cell>
          <cell r="BV73">
            <v>219120000</v>
          </cell>
          <cell r="BW73">
            <v>219120000</v>
          </cell>
          <cell r="BX73">
            <v>219120000</v>
          </cell>
          <cell r="BY73">
            <v>219120000</v>
          </cell>
          <cell r="BZ73">
            <v>219120000</v>
          </cell>
          <cell r="CA73">
            <v>219120000</v>
          </cell>
          <cell r="CB73">
            <v>219120000</v>
          </cell>
          <cell r="CC73">
            <v>219120000</v>
          </cell>
          <cell r="CD73">
            <v>235857500</v>
          </cell>
          <cell r="CE73">
            <v>231624500</v>
          </cell>
          <cell r="CF73">
            <v>231624500</v>
          </cell>
          <cell r="CG73">
            <v>231624500</v>
          </cell>
          <cell r="CH73">
            <v>231624500</v>
          </cell>
          <cell r="CI73">
            <v>231624500</v>
          </cell>
          <cell r="CJ73">
            <v>231624500</v>
          </cell>
          <cell r="CK73">
            <v>244129000</v>
          </cell>
          <cell r="CL73">
            <v>244129000</v>
          </cell>
          <cell r="CM73">
            <v>244129000</v>
          </cell>
          <cell r="CN73">
            <v>240892000</v>
          </cell>
          <cell r="CO73">
            <v>240892000</v>
          </cell>
          <cell r="CP73">
            <v>240892000</v>
          </cell>
          <cell r="CQ73">
            <v>236659000</v>
          </cell>
          <cell r="CR73">
            <v>236659000</v>
          </cell>
          <cell r="CS73">
            <v>256744000</v>
          </cell>
          <cell r="CT73">
            <v>253507000</v>
          </cell>
          <cell r="CU73">
            <v>253507000</v>
          </cell>
          <cell r="CV73">
            <v>250768000</v>
          </cell>
          <cell r="CW73">
            <v>246535000</v>
          </cell>
          <cell r="CX73">
            <v>266620000</v>
          </cell>
          <cell r="CY73">
            <v>266620000</v>
          </cell>
          <cell r="CZ73">
            <v>263383000</v>
          </cell>
          <cell r="DA73">
            <v>263383000</v>
          </cell>
          <cell r="DB73">
            <v>260644000</v>
          </cell>
          <cell r="DC73">
            <v>252676000</v>
          </cell>
          <cell r="DD73">
            <v>252676000</v>
          </cell>
          <cell r="DE73">
            <v>276108000</v>
          </cell>
          <cell r="DF73">
            <v>272871000</v>
          </cell>
          <cell r="DG73">
            <v>272871000</v>
          </cell>
          <cell r="DH73">
            <v>270132000</v>
          </cell>
          <cell r="DI73">
            <v>262164000</v>
          </cell>
          <cell r="DJ73">
            <v>283605000</v>
          </cell>
          <cell r="DK73">
            <v>283605000</v>
          </cell>
          <cell r="DL73">
            <v>280368000</v>
          </cell>
          <cell r="DM73">
            <v>280368000</v>
          </cell>
          <cell r="DN73">
            <v>277629000</v>
          </cell>
          <cell r="DO73">
            <v>269661000</v>
          </cell>
          <cell r="DP73">
            <v>285762000</v>
          </cell>
          <cell r="DQ73">
            <v>285762000</v>
          </cell>
          <cell r="DR73">
            <v>282525000</v>
          </cell>
          <cell r="DS73">
            <v>282525000</v>
          </cell>
          <cell r="DT73">
            <v>279786000</v>
          </cell>
          <cell r="DU73">
            <v>291903000</v>
          </cell>
          <cell r="DV73">
            <v>287919000</v>
          </cell>
          <cell r="DW73">
            <v>285927000</v>
          </cell>
          <cell r="DX73">
            <v>282690000</v>
          </cell>
          <cell r="DY73">
            <v>282690000</v>
          </cell>
          <cell r="DZ73">
            <v>279951000</v>
          </cell>
          <cell r="EA73">
            <v>271983000</v>
          </cell>
          <cell r="EB73">
            <v>284736500</v>
          </cell>
          <cell r="EC73">
            <v>282744500</v>
          </cell>
          <cell r="ED73">
            <v>279507500</v>
          </cell>
          <cell r="EE73">
            <v>279507500</v>
          </cell>
          <cell r="EF73">
            <v>276768500</v>
          </cell>
          <cell r="EG73">
            <v>268800500</v>
          </cell>
          <cell r="EH73">
            <v>264816500</v>
          </cell>
          <cell r="EI73">
            <v>262824500</v>
          </cell>
          <cell r="EJ73">
            <v>257595500</v>
          </cell>
          <cell r="EK73">
            <v>257595500</v>
          </cell>
          <cell r="EL73">
            <v>271594000</v>
          </cell>
          <cell r="EM73">
            <v>267859000</v>
          </cell>
          <cell r="EN73">
            <v>263875000</v>
          </cell>
          <cell r="EO73">
            <v>270810000</v>
          </cell>
          <cell r="EP73">
            <v>265581000</v>
          </cell>
          <cell r="EQ73">
            <v>265581000</v>
          </cell>
          <cell r="ER73">
            <v>261168250</v>
          </cell>
          <cell r="ES73">
            <v>257433250</v>
          </cell>
          <cell r="ET73">
            <v>253449250</v>
          </cell>
          <cell r="EU73">
            <v>251457250</v>
          </cell>
          <cell r="EV73">
            <v>249465250</v>
          </cell>
          <cell r="EW73">
            <v>249465250</v>
          </cell>
          <cell r="EX73">
            <v>253979000</v>
          </cell>
          <cell r="EY73">
            <v>248570250</v>
          </cell>
          <cell r="EZ73">
            <v>244586250</v>
          </cell>
          <cell r="FA73">
            <v>242594250</v>
          </cell>
          <cell r="FB73">
            <v>240602250</v>
          </cell>
          <cell r="FC73">
            <v>240602250</v>
          </cell>
          <cell r="FD73">
            <v>247855000</v>
          </cell>
          <cell r="FE73">
            <v>242446250</v>
          </cell>
          <cell r="FF73">
            <v>238462250</v>
          </cell>
          <cell r="FG73">
            <v>234461750</v>
          </cell>
          <cell r="FH73">
            <v>232469750</v>
          </cell>
          <cell r="FI73">
            <v>232469750</v>
          </cell>
          <cell r="FJ73">
            <v>230796000</v>
          </cell>
          <cell r="FK73">
            <v>229122250</v>
          </cell>
          <cell r="FL73">
            <v>223129750</v>
          </cell>
          <cell r="FM73">
            <v>219129250</v>
          </cell>
          <cell r="FN73">
            <v>217137250</v>
          </cell>
          <cell r="FO73">
            <v>217137250</v>
          </cell>
          <cell r="FP73">
            <v>215463500</v>
          </cell>
          <cell r="FQ73">
            <v>213789750</v>
          </cell>
          <cell r="FR73">
            <v>209789250</v>
          </cell>
          <cell r="FS73">
            <v>203445550</v>
          </cell>
          <cell r="FT73">
            <v>201453550</v>
          </cell>
          <cell r="FU73">
            <v>201453550</v>
          </cell>
          <cell r="FV73">
            <v>201279800</v>
          </cell>
          <cell r="FW73">
            <v>199606050</v>
          </cell>
          <cell r="FX73">
            <v>195254250</v>
          </cell>
          <cell r="FY73">
            <v>188910550</v>
          </cell>
          <cell r="FZ73">
            <v>186918550</v>
          </cell>
          <cell r="GA73">
            <v>186918550</v>
          </cell>
          <cell r="GB73">
            <v>185244800</v>
          </cell>
          <cell r="GC73">
            <v>183571050</v>
          </cell>
          <cell r="GD73">
            <v>177210750</v>
          </cell>
          <cell r="GE73">
            <v>172859050</v>
          </cell>
          <cell r="GF73">
            <v>172867050</v>
          </cell>
          <cell r="GG73">
            <v>172867050</v>
          </cell>
          <cell r="GH73">
            <v>171193300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CF74">
            <v>60400000</v>
          </cell>
          <cell r="CG74">
            <v>60400000</v>
          </cell>
          <cell r="CH74">
            <v>60400000</v>
          </cell>
          <cell r="CI74">
            <v>60400000</v>
          </cell>
          <cell r="CJ74">
            <v>60400000</v>
          </cell>
          <cell r="CK74">
            <v>60400000</v>
          </cell>
          <cell r="CL74">
            <v>60400000</v>
          </cell>
          <cell r="CM74">
            <v>60400000</v>
          </cell>
          <cell r="CN74">
            <v>60400000</v>
          </cell>
          <cell r="CO74">
            <v>120800000</v>
          </cell>
          <cell r="CP74">
            <v>120800000</v>
          </cell>
          <cell r="CQ74">
            <v>120800000</v>
          </cell>
          <cell r="CR74">
            <v>120800000</v>
          </cell>
          <cell r="CS74">
            <v>120800000</v>
          </cell>
          <cell r="CT74">
            <v>120800000</v>
          </cell>
          <cell r="CU74">
            <v>120800000</v>
          </cell>
          <cell r="CV74">
            <v>181200000</v>
          </cell>
          <cell r="CW74">
            <v>181200000</v>
          </cell>
          <cell r="CX74">
            <v>181200000</v>
          </cell>
          <cell r="CY74">
            <v>181200000</v>
          </cell>
          <cell r="CZ74">
            <v>181200000</v>
          </cell>
          <cell r="DA74">
            <v>181200000</v>
          </cell>
          <cell r="DB74">
            <v>181200000</v>
          </cell>
          <cell r="DC74">
            <v>181200000</v>
          </cell>
          <cell r="DD74">
            <v>181200000</v>
          </cell>
          <cell r="DE74">
            <v>241600000</v>
          </cell>
          <cell r="DF74">
            <v>241600000</v>
          </cell>
          <cell r="DG74">
            <v>241600000</v>
          </cell>
          <cell r="DH74">
            <v>241600000</v>
          </cell>
          <cell r="DI74">
            <v>241600000</v>
          </cell>
          <cell r="DJ74">
            <v>241600000</v>
          </cell>
          <cell r="DK74">
            <v>241600000</v>
          </cell>
          <cell r="DL74">
            <v>241600000</v>
          </cell>
          <cell r="DM74">
            <v>241600000</v>
          </cell>
          <cell r="DN74">
            <v>241600000</v>
          </cell>
          <cell r="DO74">
            <v>241600000</v>
          </cell>
          <cell r="DP74">
            <v>241600000</v>
          </cell>
          <cell r="DQ74">
            <v>241600000</v>
          </cell>
          <cell r="DR74">
            <v>241600000</v>
          </cell>
          <cell r="DS74">
            <v>241600000</v>
          </cell>
          <cell r="DT74">
            <v>241600000</v>
          </cell>
          <cell r="DU74">
            <v>241600000</v>
          </cell>
          <cell r="DV74">
            <v>241600000</v>
          </cell>
          <cell r="DW74">
            <v>241600000</v>
          </cell>
          <cell r="DX74">
            <v>241600000</v>
          </cell>
          <cell r="DY74">
            <v>241600000</v>
          </cell>
          <cell r="DZ74">
            <v>241600000</v>
          </cell>
          <cell r="EA74">
            <v>241600000</v>
          </cell>
          <cell r="EB74">
            <v>241600000</v>
          </cell>
          <cell r="EC74">
            <v>241600000</v>
          </cell>
          <cell r="ED74">
            <v>241600000</v>
          </cell>
          <cell r="EE74">
            <v>241600000</v>
          </cell>
          <cell r="EF74">
            <v>241600000</v>
          </cell>
          <cell r="EG74">
            <v>241600000</v>
          </cell>
          <cell r="EH74">
            <v>241600000</v>
          </cell>
          <cell r="EI74">
            <v>241600000</v>
          </cell>
          <cell r="EJ74">
            <v>241600000</v>
          </cell>
          <cell r="EK74">
            <v>241600000</v>
          </cell>
          <cell r="EL74">
            <v>241600000</v>
          </cell>
          <cell r="EM74">
            <v>241600000</v>
          </cell>
          <cell r="EN74">
            <v>241600000</v>
          </cell>
          <cell r="EO74">
            <v>241600000</v>
          </cell>
          <cell r="EP74">
            <v>241600000</v>
          </cell>
          <cell r="EQ74">
            <v>241600000</v>
          </cell>
          <cell r="ER74">
            <v>241600000</v>
          </cell>
          <cell r="ES74">
            <v>241600000</v>
          </cell>
          <cell r="ET74">
            <v>235560000</v>
          </cell>
          <cell r="EU74">
            <v>235560000</v>
          </cell>
          <cell r="EV74">
            <v>235560000</v>
          </cell>
          <cell r="EW74">
            <v>235560000</v>
          </cell>
          <cell r="EX74">
            <v>235560000</v>
          </cell>
          <cell r="EY74">
            <v>235560000</v>
          </cell>
          <cell r="EZ74">
            <v>229520000</v>
          </cell>
          <cell r="FA74">
            <v>229520000</v>
          </cell>
          <cell r="FB74">
            <v>229520000</v>
          </cell>
          <cell r="FC74">
            <v>223480000</v>
          </cell>
          <cell r="FD74">
            <v>223480000</v>
          </cell>
          <cell r="FE74">
            <v>264880000</v>
          </cell>
          <cell r="FF74">
            <v>258840000</v>
          </cell>
          <cell r="FG74">
            <v>258840000</v>
          </cell>
          <cell r="FH74">
            <v>258840000</v>
          </cell>
          <cell r="FI74">
            <v>252800000</v>
          </cell>
          <cell r="FJ74">
            <v>246760000</v>
          </cell>
          <cell r="FK74">
            <v>246760000</v>
          </cell>
          <cell r="FL74">
            <v>240720000</v>
          </cell>
          <cell r="FM74">
            <v>282120000</v>
          </cell>
          <cell r="FN74">
            <v>282120000</v>
          </cell>
          <cell r="FO74">
            <v>276080000</v>
          </cell>
          <cell r="FP74">
            <v>270040000</v>
          </cell>
          <cell r="FQ74">
            <v>270040000</v>
          </cell>
          <cell r="FR74">
            <v>264000000</v>
          </cell>
          <cell r="FS74">
            <v>257960000</v>
          </cell>
          <cell r="FT74">
            <v>299360000</v>
          </cell>
          <cell r="FU74">
            <v>293320000</v>
          </cell>
          <cell r="FV74">
            <v>287280000</v>
          </cell>
          <cell r="FW74">
            <v>287280000</v>
          </cell>
          <cell r="FX74">
            <v>281240000</v>
          </cell>
          <cell r="FY74">
            <v>275200000</v>
          </cell>
          <cell r="FZ74">
            <v>275200000</v>
          </cell>
          <cell r="GA74">
            <v>269160000</v>
          </cell>
          <cell r="GB74">
            <v>263120000</v>
          </cell>
          <cell r="GC74">
            <v>263120000</v>
          </cell>
          <cell r="GD74">
            <v>257080000</v>
          </cell>
          <cell r="GE74">
            <v>251040000</v>
          </cell>
          <cell r="GF74">
            <v>251040000</v>
          </cell>
          <cell r="GG74">
            <v>245000000</v>
          </cell>
          <cell r="GH74">
            <v>238960000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DP76">
            <v>44000000</v>
          </cell>
          <cell r="DQ76">
            <v>44000000</v>
          </cell>
          <cell r="DR76">
            <v>44000000</v>
          </cell>
          <cell r="DS76">
            <v>44000000</v>
          </cell>
          <cell r="DT76">
            <v>44000000</v>
          </cell>
          <cell r="DU76">
            <v>44000000</v>
          </cell>
          <cell r="DV76">
            <v>44000000</v>
          </cell>
          <cell r="DW76">
            <v>44000000</v>
          </cell>
          <cell r="DX76">
            <v>44000000</v>
          </cell>
          <cell r="DY76">
            <v>44000000</v>
          </cell>
          <cell r="DZ76">
            <v>88000000</v>
          </cell>
          <cell r="EA76">
            <v>88000000</v>
          </cell>
          <cell r="EB76">
            <v>88000000</v>
          </cell>
          <cell r="EC76">
            <v>88000000</v>
          </cell>
          <cell r="ED76">
            <v>88000000</v>
          </cell>
          <cell r="EE76">
            <v>88000000</v>
          </cell>
          <cell r="EF76">
            <v>88000000</v>
          </cell>
          <cell r="EG76">
            <v>124000000</v>
          </cell>
          <cell r="EH76">
            <v>124000000</v>
          </cell>
          <cell r="EI76">
            <v>124000000</v>
          </cell>
          <cell r="EJ76">
            <v>150000000</v>
          </cell>
          <cell r="EK76">
            <v>150000000</v>
          </cell>
          <cell r="EL76">
            <v>150000000</v>
          </cell>
          <cell r="EM76">
            <v>150000000</v>
          </cell>
          <cell r="EN76">
            <v>150000000</v>
          </cell>
          <cell r="EO76">
            <v>150000000</v>
          </cell>
          <cell r="EP76">
            <v>150000000</v>
          </cell>
          <cell r="EQ76">
            <v>150000000</v>
          </cell>
          <cell r="ER76">
            <v>150000000</v>
          </cell>
          <cell r="ES76">
            <v>150000000</v>
          </cell>
          <cell r="ET76">
            <v>150000000</v>
          </cell>
          <cell r="EU76">
            <v>150000000</v>
          </cell>
          <cell r="EV76">
            <v>150000000</v>
          </cell>
          <cell r="EW76">
            <v>150000000</v>
          </cell>
          <cell r="EX76">
            <v>150000000</v>
          </cell>
          <cell r="EY76">
            <v>150000000</v>
          </cell>
          <cell r="EZ76">
            <v>150000000</v>
          </cell>
          <cell r="FA76">
            <v>150000000</v>
          </cell>
          <cell r="FB76">
            <v>150000000</v>
          </cell>
          <cell r="FC76">
            <v>150000000</v>
          </cell>
          <cell r="FD76">
            <v>170000000</v>
          </cell>
          <cell r="FE76">
            <v>170000000</v>
          </cell>
          <cell r="FF76">
            <v>170000000</v>
          </cell>
          <cell r="FG76">
            <v>170000000</v>
          </cell>
          <cell r="FH76">
            <v>170000000</v>
          </cell>
          <cell r="FI76">
            <v>170000000</v>
          </cell>
          <cell r="FJ76">
            <v>170000000</v>
          </cell>
          <cell r="FK76">
            <v>238750000</v>
          </cell>
          <cell r="FL76">
            <v>238750000</v>
          </cell>
          <cell r="FM76">
            <v>238750000</v>
          </cell>
          <cell r="FN76">
            <v>238750000</v>
          </cell>
          <cell r="FO76">
            <v>238750000</v>
          </cell>
          <cell r="FP76">
            <v>238750000</v>
          </cell>
          <cell r="FQ76">
            <v>238750000</v>
          </cell>
          <cell r="FR76">
            <v>238750000</v>
          </cell>
          <cell r="FS76">
            <v>238750000</v>
          </cell>
          <cell r="FT76">
            <v>238750000</v>
          </cell>
          <cell r="FU76">
            <v>238750000</v>
          </cell>
          <cell r="FV76">
            <v>238750000</v>
          </cell>
          <cell r="FW76">
            <v>238750000</v>
          </cell>
          <cell r="FX76">
            <v>238750000</v>
          </cell>
          <cell r="FY76">
            <v>238750000</v>
          </cell>
          <cell r="FZ76">
            <v>238750000</v>
          </cell>
          <cell r="GA76">
            <v>238750000</v>
          </cell>
          <cell r="GB76">
            <v>238750000</v>
          </cell>
          <cell r="GC76">
            <v>238750000</v>
          </cell>
          <cell r="GD76">
            <v>234350000</v>
          </cell>
          <cell r="GE76">
            <v>234350000</v>
          </cell>
          <cell r="GF76">
            <v>234350000</v>
          </cell>
          <cell r="GG76">
            <v>234350000</v>
          </cell>
          <cell r="GH76">
            <v>234350000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651681540</v>
          </cell>
          <cell r="CT77">
            <v>651681540</v>
          </cell>
          <cell r="CU77">
            <v>651681540</v>
          </cell>
          <cell r="CV77">
            <v>651681540</v>
          </cell>
          <cell r="CW77">
            <v>651681540</v>
          </cell>
          <cell r="CX77">
            <v>651681540</v>
          </cell>
          <cell r="CY77">
            <v>651681540</v>
          </cell>
          <cell r="CZ77">
            <v>651681540</v>
          </cell>
          <cell r="DA77">
            <v>651681540</v>
          </cell>
          <cell r="DB77">
            <v>651681540</v>
          </cell>
          <cell r="DC77">
            <v>651681540</v>
          </cell>
          <cell r="DD77">
            <v>651681540</v>
          </cell>
          <cell r="DE77">
            <v>651681540</v>
          </cell>
          <cell r="DF77">
            <v>651681540</v>
          </cell>
          <cell r="DG77">
            <v>651681540</v>
          </cell>
          <cell r="DH77">
            <v>661681540</v>
          </cell>
          <cell r="DI77">
            <v>661681540</v>
          </cell>
          <cell r="DJ77">
            <v>661681540</v>
          </cell>
          <cell r="DK77">
            <v>661681540</v>
          </cell>
          <cell r="DL77">
            <v>661681540</v>
          </cell>
          <cell r="DM77">
            <v>661681540</v>
          </cell>
          <cell r="DN77">
            <v>661681540</v>
          </cell>
          <cell r="DO77">
            <v>661681540</v>
          </cell>
          <cell r="DP77">
            <v>661681540</v>
          </cell>
          <cell r="DQ77">
            <v>661681540</v>
          </cell>
          <cell r="DR77">
            <v>661681540</v>
          </cell>
          <cell r="DS77">
            <v>661681540</v>
          </cell>
          <cell r="DT77">
            <v>661681540</v>
          </cell>
          <cell r="DU77">
            <v>661681540</v>
          </cell>
          <cell r="DV77">
            <v>661681540</v>
          </cell>
          <cell r="DW77">
            <v>661681540</v>
          </cell>
          <cell r="DX77">
            <v>661681540</v>
          </cell>
          <cell r="DY77">
            <v>661681540</v>
          </cell>
          <cell r="DZ77">
            <v>661681540</v>
          </cell>
          <cell r="EA77">
            <v>661681540</v>
          </cell>
          <cell r="EB77">
            <v>661681540</v>
          </cell>
          <cell r="EC77">
            <v>661681540</v>
          </cell>
          <cell r="ED77">
            <v>661681540</v>
          </cell>
          <cell r="EE77">
            <v>661681540</v>
          </cell>
          <cell r="EF77">
            <v>671681540</v>
          </cell>
          <cell r="EG77">
            <v>671681540</v>
          </cell>
          <cell r="EH77">
            <v>671681540</v>
          </cell>
          <cell r="EI77">
            <v>671681540</v>
          </cell>
          <cell r="EJ77">
            <v>671681540</v>
          </cell>
          <cell r="EK77">
            <v>671681540</v>
          </cell>
          <cell r="EL77">
            <v>671681540</v>
          </cell>
          <cell r="EM77">
            <v>671681540</v>
          </cell>
          <cell r="EN77">
            <v>671681540</v>
          </cell>
          <cell r="EO77">
            <v>671681540</v>
          </cell>
          <cell r="EP77">
            <v>671681540</v>
          </cell>
          <cell r="EQ77">
            <v>671681540</v>
          </cell>
          <cell r="ER77">
            <v>671681540</v>
          </cell>
          <cell r="ES77">
            <v>671681540</v>
          </cell>
          <cell r="ET77">
            <v>671681540</v>
          </cell>
          <cell r="EU77">
            <v>671681540</v>
          </cell>
          <cell r="EV77">
            <v>671681540</v>
          </cell>
          <cell r="EW77">
            <v>681681540</v>
          </cell>
          <cell r="EX77">
            <v>681681540</v>
          </cell>
          <cell r="EY77">
            <v>681681540</v>
          </cell>
          <cell r="EZ77">
            <v>681681540</v>
          </cell>
          <cell r="FA77">
            <v>691681540</v>
          </cell>
          <cell r="FB77">
            <v>691681540</v>
          </cell>
          <cell r="FC77">
            <v>691681540</v>
          </cell>
          <cell r="FD77">
            <v>691681540</v>
          </cell>
          <cell r="FE77">
            <v>716621540</v>
          </cell>
          <cell r="FF77">
            <v>716621540</v>
          </cell>
          <cell r="FG77">
            <v>651453386</v>
          </cell>
          <cell r="FH77">
            <v>651453386</v>
          </cell>
          <cell r="FI77">
            <v>651453386</v>
          </cell>
          <cell r="FJ77">
            <v>651453386</v>
          </cell>
          <cell r="FK77">
            <v>651453386</v>
          </cell>
          <cell r="FL77">
            <v>701333386</v>
          </cell>
          <cell r="FM77">
            <v>636165232</v>
          </cell>
          <cell r="FN77">
            <v>636165232</v>
          </cell>
          <cell r="FO77">
            <v>636165232</v>
          </cell>
          <cell r="FP77">
            <v>636165232</v>
          </cell>
          <cell r="FQ77">
            <v>636165232</v>
          </cell>
          <cell r="FR77">
            <v>636165232</v>
          </cell>
          <cell r="FS77">
            <v>620877078</v>
          </cell>
          <cell r="FT77">
            <v>620877078</v>
          </cell>
          <cell r="FU77">
            <v>620877078</v>
          </cell>
          <cell r="FV77">
            <v>619877078</v>
          </cell>
          <cell r="FW77">
            <v>619877078</v>
          </cell>
          <cell r="FX77">
            <v>619877078</v>
          </cell>
          <cell r="FY77">
            <v>637528924</v>
          </cell>
          <cell r="FZ77">
            <v>637528924</v>
          </cell>
          <cell r="GA77">
            <v>637528924</v>
          </cell>
          <cell r="GB77">
            <v>636528924</v>
          </cell>
          <cell r="GC77">
            <v>636528924</v>
          </cell>
          <cell r="GD77">
            <v>636528924</v>
          </cell>
          <cell r="GE77">
            <v>571360770</v>
          </cell>
          <cell r="GF77">
            <v>571360770</v>
          </cell>
          <cell r="GG77">
            <v>571360770</v>
          </cell>
          <cell r="GH77">
            <v>570360770</v>
          </cell>
        </row>
        <row r="78">
          <cell r="BF78">
            <v>54700000</v>
          </cell>
          <cell r="BG78">
            <v>54700000</v>
          </cell>
          <cell r="BH78">
            <v>54700000</v>
          </cell>
          <cell r="BI78">
            <v>54700000</v>
          </cell>
          <cell r="BJ78">
            <v>54700000</v>
          </cell>
          <cell r="BK78">
            <v>54700000</v>
          </cell>
          <cell r="BL78">
            <v>54700000</v>
          </cell>
          <cell r="BM78">
            <v>54700000</v>
          </cell>
          <cell r="BN78">
            <v>85100000</v>
          </cell>
          <cell r="BO78">
            <v>85100000</v>
          </cell>
          <cell r="BP78">
            <v>85100000</v>
          </cell>
          <cell r="BQ78">
            <v>85100000</v>
          </cell>
          <cell r="BR78">
            <v>85100000</v>
          </cell>
          <cell r="BS78">
            <v>85100000</v>
          </cell>
          <cell r="BT78">
            <v>85100000</v>
          </cell>
          <cell r="BU78">
            <v>85100000</v>
          </cell>
          <cell r="BV78">
            <v>85100000</v>
          </cell>
          <cell r="BW78">
            <v>118500000</v>
          </cell>
          <cell r="BX78">
            <v>118500000</v>
          </cell>
          <cell r="BY78">
            <v>118500000</v>
          </cell>
          <cell r="BZ78">
            <v>118500000</v>
          </cell>
          <cell r="CA78">
            <v>118500000</v>
          </cell>
          <cell r="CB78">
            <v>118500000</v>
          </cell>
          <cell r="CC78">
            <v>118500000</v>
          </cell>
          <cell r="CD78">
            <v>118500000</v>
          </cell>
          <cell r="CE78">
            <v>118500000</v>
          </cell>
          <cell r="CF78">
            <v>118500000</v>
          </cell>
          <cell r="CG78">
            <v>118500000</v>
          </cell>
          <cell r="CH78">
            <v>118500000</v>
          </cell>
          <cell r="CI78">
            <v>151900000</v>
          </cell>
          <cell r="CJ78">
            <v>151900000</v>
          </cell>
          <cell r="CK78">
            <v>151900000</v>
          </cell>
          <cell r="CL78">
            <v>151900000</v>
          </cell>
          <cell r="CM78">
            <v>151900000</v>
          </cell>
          <cell r="CN78">
            <v>151900000</v>
          </cell>
          <cell r="CO78">
            <v>151900000</v>
          </cell>
          <cell r="CP78">
            <v>151900000</v>
          </cell>
          <cell r="CQ78">
            <v>151900000</v>
          </cell>
          <cell r="CR78">
            <v>151900000</v>
          </cell>
          <cell r="CS78">
            <v>151900000</v>
          </cell>
          <cell r="CT78">
            <v>151900000</v>
          </cell>
          <cell r="CU78">
            <v>151900000</v>
          </cell>
          <cell r="CV78">
            <v>151900000</v>
          </cell>
          <cell r="CW78">
            <v>151900000</v>
          </cell>
          <cell r="CX78">
            <v>151900000</v>
          </cell>
          <cell r="CY78">
            <v>151900000</v>
          </cell>
          <cell r="CZ78">
            <v>151900000</v>
          </cell>
          <cell r="DA78">
            <v>151900000</v>
          </cell>
          <cell r="DB78">
            <v>151900000</v>
          </cell>
          <cell r="DC78">
            <v>151900000</v>
          </cell>
          <cell r="DD78">
            <v>151900000</v>
          </cell>
          <cell r="DE78">
            <v>151900000</v>
          </cell>
          <cell r="DF78">
            <v>151900000</v>
          </cell>
          <cell r="DG78">
            <v>151900000</v>
          </cell>
          <cell r="DH78">
            <v>151900000</v>
          </cell>
          <cell r="DI78">
            <v>151900000</v>
          </cell>
          <cell r="DJ78">
            <v>151900000</v>
          </cell>
          <cell r="DK78">
            <v>151900000</v>
          </cell>
          <cell r="DL78">
            <v>151900000</v>
          </cell>
          <cell r="DM78">
            <v>151900000</v>
          </cell>
          <cell r="DN78">
            <v>151900000</v>
          </cell>
          <cell r="DO78">
            <v>151900000</v>
          </cell>
          <cell r="DP78">
            <v>151900000</v>
          </cell>
          <cell r="DQ78">
            <v>151900000</v>
          </cell>
          <cell r="DR78">
            <v>151900000</v>
          </cell>
          <cell r="DS78">
            <v>151900000</v>
          </cell>
          <cell r="DT78">
            <v>146430000</v>
          </cell>
          <cell r="DU78">
            <v>146430000</v>
          </cell>
          <cell r="DV78">
            <v>146430000</v>
          </cell>
          <cell r="DW78">
            <v>146430000</v>
          </cell>
          <cell r="DX78">
            <v>146430000</v>
          </cell>
          <cell r="DY78">
            <v>146430000</v>
          </cell>
          <cell r="DZ78">
            <v>140960000</v>
          </cell>
          <cell r="EA78">
            <v>140960000</v>
          </cell>
          <cell r="EB78">
            <v>137920000</v>
          </cell>
          <cell r="EC78">
            <v>137920000</v>
          </cell>
          <cell r="ED78">
            <v>137920000</v>
          </cell>
          <cell r="EE78">
            <v>137920000</v>
          </cell>
          <cell r="EF78">
            <v>132450000</v>
          </cell>
          <cell r="EG78">
            <v>132450000</v>
          </cell>
          <cell r="EH78">
            <v>129410000</v>
          </cell>
          <cell r="EI78">
            <v>129410000</v>
          </cell>
          <cell r="EJ78">
            <v>129410000</v>
          </cell>
          <cell r="EK78">
            <v>126070000</v>
          </cell>
          <cell r="EL78">
            <v>120600000</v>
          </cell>
          <cell r="EM78">
            <v>120600000</v>
          </cell>
          <cell r="EN78">
            <v>117560000</v>
          </cell>
          <cell r="EO78">
            <v>117560000</v>
          </cell>
          <cell r="EP78">
            <v>117560000</v>
          </cell>
          <cell r="EQ78">
            <v>114220000</v>
          </cell>
          <cell r="ER78">
            <v>108750000</v>
          </cell>
          <cell r="ES78">
            <v>108750000</v>
          </cell>
          <cell r="ET78">
            <v>105710000</v>
          </cell>
          <cell r="EU78">
            <v>105710000</v>
          </cell>
          <cell r="EV78">
            <v>105710000</v>
          </cell>
          <cell r="EW78">
            <v>99030000</v>
          </cell>
          <cell r="EX78">
            <v>93560000</v>
          </cell>
          <cell r="EY78">
            <v>93560000</v>
          </cell>
          <cell r="EZ78">
            <v>90520000</v>
          </cell>
          <cell r="FA78">
            <v>90520000</v>
          </cell>
          <cell r="FB78">
            <v>90520000</v>
          </cell>
          <cell r="FC78">
            <v>90520000</v>
          </cell>
          <cell r="FD78">
            <v>90520000</v>
          </cell>
          <cell r="FE78">
            <v>90520000</v>
          </cell>
          <cell r="FF78">
            <v>90520000</v>
          </cell>
          <cell r="FG78">
            <v>90520000</v>
          </cell>
          <cell r="FH78">
            <v>90520000</v>
          </cell>
          <cell r="FI78">
            <v>90520000</v>
          </cell>
          <cell r="FJ78">
            <v>90071365</v>
          </cell>
          <cell r="FK78">
            <v>90071365</v>
          </cell>
          <cell r="FL78">
            <v>90057629</v>
          </cell>
          <cell r="FM78">
            <v>89483556</v>
          </cell>
          <cell r="FN78">
            <v>89483556</v>
          </cell>
          <cell r="FO78">
            <v>89483556</v>
          </cell>
          <cell r="FP78">
            <v>89483556</v>
          </cell>
          <cell r="FQ78">
            <v>89483556</v>
          </cell>
          <cell r="FR78">
            <v>89483556</v>
          </cell>
          <cell r="FS78">
            <v>88631339</v>
          </cell>
          <cell r="FT78">
            <v>88631339</v>
          </cell>
          <cell r="FU78">
            <v>88631339</v>
          </cell>
          <cell r="FV78">
            <v>88631339</v>
          </cell>
          <cell r="FW78">
            <v>88631339</v>
          </cell>
          <cell r="FX78">
            <v>88631339</v>
          </cell>
          <cell r="FY78">
            <v>88631339</v>
          </cell>
          <cell r="FZ78">
            <v>88631339</v>
          </cell>
          <cell r="GA78">
            <v>88622802</v>
          </cell>
          <cell r="GB78">
            <v>88622802</v>
          </cell>
          <cell r="GC78">
            <v>88622802</v>
          </cell>
          <cell r="GD78">
            <v>86502612</v>
          </cell>
          <cell r="GE78">
            <v>85448301</v>
          </cell>
          <cell r="GF78">
            <v>85443239</v>
          </cell>
          <cell r="GG78">
            <v>85443239</v>
          </cell>
          <cell r="GH78">
            <v>85443239</v>
          </cell>
        </row>
        <row r="79">
          <cell r="B79">
            <v>0</v>
          </cell>
          <cell r="C79">
            <v>0</v>
          </cell>
          <cell r="D79">
            <v>0</v>
          </cell>
          <cell r="E79">
            <v>0</v>
          </cell>
          <cell r="F79">
            <v>0</v>
          </cell>
          <cell r="G79">
            <v>0</v>
          </cell>
          <cell r="H79">
            <v>9300000</v>
          </cell>
          <cell r="I79">
            <v>31975000</v>
          </cell>
          <cell r="J79">
            <v>31975000</v>
          </cell>
          <cell r="K79">
            <v>31975000</v>
          </cell>
          <cell r="L79">
            <v>118275000</v>
          </cell>
          <cell r="M79">
            <v>159905000</v>
          </cell>
          <cell r="N79">
            <v>159905000</v>
          </cell>
          <cell r="O79">
            <v>169205000</v>
          </cell>
          <cell r="P79">
            <v>221665000</v>
          </cell>
          <cell r="Q79">
            <v>263995000</v>
          </cell>
          <cell r="R79">
            <v>320465001</v>
          </cell>
          <cell r="S79">
            <v>387420001</v>
          </cell>
          <cell r="T79">
            <v>387420001</v>
          </cell>
          <cell r="U79">
            <v>395845001</v>
          </cell>
          <cell r="V79">
            <v>405145001</v>
          </cell>
          <cell r="W79">
            <v>405145001</v>
          </cell>
          <cell r="X79">
            <v>535798334</v>
          </cell>
          <cell r="Y79">
            <v>600245001</v>
          </cell>
          <cell r="Z79">
            <v>641090001</v>
          </cell>
          <cell r="AA79">
            <v>641090001</v>
          </cell>
          <cell r="AB79">
            <v>641090001</v>
          </cell>
          <cell r="AC79">
            <v>671665001</v>
          </cell>
          <cell r="AD79">
            <v>711898335</v>
          </cell>
          <cell r="AE79">
            <v>792965002</v>
          </cell>
          <cell r="AF79">
            <v>830209402</v>
          </cell>
          <cell r="AG79">
            <v>882634402</v>
          </cell>
          <cell r="AH79">
            <v>916764402</v>
          </cell>
          <cell r="AI79">
            <v>939439402</v>
          </cell>
          <cell r="AJ79">
            <v>939439402</v>
          </cell>
          <cell r="AK79">
            <v>1010772735</v>
          </cell>
          <cell r="AL79">
            <v>1010772735</v>
          </cell>
          <cell r="AM79">
            <v>1032889401</v>
          </cell>
          <cell r="AN79">
            <v>1101339401</v>
          </cell>
          <cell r="AO79">
            <v>1162795401</v>
          </cell>
          <cell r="AP79">
            <v>1265685401</v>
          </cell>
          <cell r="AQ79">
            <v>1282705401</v>
          </cell>
          <cell r="AR79">
            <v>1308800401</v>
          </cell>
          <cell r="AS79">
            <v>1365433734</v>
          </cell>
          <cell r="AT79">
            <v>1436683734</v>
          </cell>
          <cell r="AU79">
            <v>1528513734</v>
          </cell>
          <cell r="AV79">
            <v>1643774734</v>
          </cell>
          <cell r="AW79">
            <v>1643774734</v>
          </cell>
          <cell r="AX79">
            <v>1643774734</v>
          </cell>
          <cell r="AY79">
            <v>1643774734</v>
          </cell>
          <cell r="AZ79">
            <v>1646039734</v>
          </cell>
          <cell r="BA79">
            <v>1646039734</v>
          </cell>
          <cell r="BB79">
            <v>1763239734</v>
          </cell>
          <cell r="BC79">
            <v>1889810734</v>
          </cell>
          <cell r="BD79">
            <v>1899610734</v>
          </cell>
          <cell r="BE79">
            <v>1899610734</v>
          </cell>
          <cell r="BF79">
            <v>2006825734</v>
          </cell>
          <cell r="BG79">
            <v>2068420734</v>
          </cell>
          <cell r="BH79">
            <v>2077105734</v>
          </cell>
          <cell r="BI79">
            <v>2168106734</v>
          </cell>
          <cell r="BJ79">
            <v>2175931734</v>
          </cell>
          <cell r="BK79">
            <v>2178691734</v>
          </cell>
          <cell r="BL79">
            <v>2210461734</v>
          </cell>
          <cell r="BM79">
            <v>2219301734</v>
          </cell>
          <cell r="BN79">
            <v>2259861734</v>
          </cell>
          <cell r="BO79">
            <v>2275001734</v>
          </cell>
          <cell r="BP79">
            <v>2354726734</v>
          </cell>
          <cell r="BQ79">
            <v>2373751734</v>
          </cell>
          <cell r="BR79">
            <v>2387171734</v>
          </cell>
          <cell r="BS79">
            <v>2396027734</v>
          </cell>
          <cell r="BT79">
            <v>2396027734</v>
          </cell>
          <cell r="BU79">
            <v>2418642734</v>
          </cell>
          <cell r="BV79">
            <v>2446107734</v>
          </cell>
          <cell r="BW79">
            <v>2483105234</v>
          </cell>
          <cell r="BX79">
            <v>2758513984</v>
          </cell>
          <cell r="BY79">
            <v>2828578984</v>
          </cell>
          <cell r="BZ79">
            <v>2849393984</v>
          </cell>
          <cell r="CA79">
            <v>2859930984</v>
          </cell>
          <cell r="CB79">
            <v>2879020984</v>
          </cell>
          <cell r="CC79">
            <v>2902718484</v>
          </cell>
          <cell r="CD79">
            <v>3031959984</v>
          </cell>
          <cell r="CE79">
            <v>3077900734</v>
          </cell>
          <cell r="CF79">
            <v>3207470401</v>
          </cell>
          <cell r="CG79">
            <v>3231831234</v>
          </cell>
          <cell r="CH79">
            <v>3230901234</v>
          </cell>
          <cell r="CI79">
            <v>3284996234</v>
          </cell>
          <cell r="CJ79">
            <v>3292820234</v>
          </cell>
          <cell r="CK79">
            <v>3334243484</v>
          </cell>
          <cell r="CL79">
            <v>3375511151</v>
          </cell>
          <cell r="CM79">
            <v>3433522984</v>
          </cell>
          <cell r="CN79">
            <v>3455908484</v>
          </cell>
          <cell r="CO79">
            <v>3519393484</v>
          </cell>
          <cell r="CP79">
            <v>3535477484</v>
          </cell>
          <cell r="CQ79">
            <v>3550550734</v>
          </cell>
          <cell r="CR79">
            <v>3519185068</v>
          </cell>
          <cell r="CS79">
            <v>4342197774</v>
          </cell>
          <cell r="CT79">
            <v>4333458834</v>
          </cell>
          <cell r="CU79">
            <v>4355676334</v>
          </cell>
          <cell r="CV79">
            <v>4434237334</v>
          </cell>
          <cell r="CW79">
            <v>4468836334</v>
          </cell>
          <cell r="CX79">
            <v>4495698668</v>
          </cell>
          <cell r="CY79">
            <v>4576820501</v>
          </cell>
          <cell r="CZ79">
            <v>4605757561</v>
          </cell>
          <cell r="DA79">
            <v>4610388394</v>
          </cell>
          <cell r="DB79">
            <v>4598484394</v>
          </cell>
          <cell r="DC79">
            <v>4669550794</v>
          </cell>
          <cell r="DD79">
            <v>4723543628</v>
          </cell>
          <cell r="DE79">
            <v>4821490461</v>
          </cell>
          <cell r="DF79">
            <v>4869917021</v>
          </cell>
          <cell r="DG79">
            <v>4877854521</v>
          </cell>
          <cell r="DH79">
            <v>4866395521</v>
          </cell>
          <cell r="DI79">
            <v>4903437921</v>
          </cell>
          <cell r="DJ79">
            <v>4915015155</v>
          </cell>
          <cell r="DK79">
            <v>4919046488</v>
          </cell>
          <cell r="DL79">
            <v>4979782548</v>
          </cell>
          <cell r="DM79">
            <v>5007010048</v>
          </cell>
          <cell r="DN79">
            <v>5027879548</v>
          </cell>
          <cell r="DO79">
            <v>5028593013</v>
          </cell>
          <cell r="DP79">
            <v>5150601247</v>
          </cell>
          <cell r="DQ79">
            <v>5198721415</v>
          </cell>
          <cell r="DR79">
            <v>5197252975</v>
          </cell>
          <cell r="DS79">
            <v>5196970475</v>
          </cell>
          <cell r="DT79">
            <v>5322933475</v>
          </cell>
          <cell r="DU79">
            <v>5504617375</v>
          </cell>
          <cell r="DV79">
            <v>5459623109</v>
          </cell>
          <cell r="DW79">
            <v>5442612603</v>
          </cell>
          <cell r="DX79">
            <v>5475506663</v>
          </cell>
          <cell r="DY79">
            <v>5529840736</v>
          </cell>
          <cell r="DZ79">
            <v>5566885727</v>
          </cell>
          <cell r="EA79">
            <v>5593734202</v>
          </cell>
          <cell r="EB79">
            <v>5549389156</v>
          </cell>
          <cell r="EC79">
            <v>5650369069</v>
          </cell>
          <cell r="ED79">
            <v>5671749629</v>
          </cell>
          <cell r="EE79">
            <v>5770216129</v>
          </cell>
          <cell r="EF79">
            <v>5778705145</v>
          </cell>
          <cell r="EG79">
            <v>5870284445</v>
          </cell>
          <cell r="EH79">
            <v>5862649178</v>
          </cell>
          <cell r="EI79">
            <v>5839257335</v>
          </cell>
          <cell r="EJ79">
            <v>5903752355</v>
          </cell>
          <cell r="EK79">
            <v>5952334855</v>
          </cell>
          <cell r="EL79">
            <v>5955322709</v>
          </cell>
          <cell r="EM79">
            <v>5959376509</v>
          </cell>
          <cell r="EN79">
            <v>5935978740</v>
          </cell>
          <cell r="EO79">
            <v>5910419647</v>
          </cell>
          <cell r="EP79">
            <v>5908818707</v>
          </cell>
          <cell r="EQ79">
            <v>5914688559</v>
          </cell>
          <cell r="ER79">
            <v>5878431434</v>
          </cell>
          <cell r="ES79">
            <v>5857824859</v>
          </cell>
          <cell r="ET79">
            <v>5799149570</v>
          </cell>
          <cell r="EU79">
            <v>5790254773</v>
          </cell>
          <cell r="EV79">
            <v>5843340833</v>
          </cell>
          <cell r="EW79">
            <v>5869685333</v>
          </cell>
          <cell r="EX79">
            <v>5855504708</v>
          </cell>
          <cell r="EY79">
            <v>5851183508</v>
          </cell>
          <cell r="EZ79">
            <v>5809354608</v>
          </cell>
          <cell r="FA79">
            <v>5858753772</v>
          </cell>
          <cell r="FB79">
            <v>5882480272</v>
          </cell>
          <cell r="FC79">
            <v>5890202776</v>
          </cell>
          <cell r="FD79">
            <v>5916986151</v>
          </cell>
          <cell r="FE79">
            <v>5951772576</v>
          </cell>
          <cell r="FF79">
            <v>5932012976</v>
          </cell>
          <cell r="FG79">
            <v>5824282422</v>
          </cell>
          <cell r="FH79">
            <v>5899291422</v>
          </cell>
          <cell r="FI79">
            <v>5913727586</v>
          </cell>
          <cell r="FJ79">
            <v>5890346826</v>
          </cell>
          <cell r="FK79">
            <v>5989133351</v>
          </cell>
          <cell r="FL79">
            <v>5996492133</v>
          </cell>
          <cell r="FM79">
            <v>6022509388</v>
          </cell>
          <cell r="FN79">
            <v>6007912888</v>
          </cell>
          <cell r="FO79">
            <v>6033918788</v>
          </cell>
          <cell r="FP79">
            <v>6036455002</v>
          </cell>
          <cell r="FQ79">
            <v>6203378188</v>
          </cell>
          <cell r="FR79">
            <v>6149560853</v>
          </cell>
          <cell r="FS79">
            <v>6481794192</v>
          </cell>
          <cell r="FT79">
            <v>6655799467</v>
          </cell>
          <cell r="FU79">
            <v>6648915367</v>
          </cell>
          <cell r="FV79">
            <v>6638598742</v>
          </cell>
          <cell r="FW79">
            <v>6618048866</v>
          </cell>
          <cell r="FX79">
            <v>6681857324</v>
          </cell>
          <cell r="FY79">
            <v>6655805312</v>
          </cell>
          <cell r="FZ79">
            <v>6620294462</v>
          </cell>
          <cell r="GA79">
            <v>6597258425</v>
          </cell>
          <cell r="GB79">
            <v>6644600800</v>
          </cell>
          <cell r="GC79">
            <v>6681564914</v>
          </cell>
          <cell r="GD79">
            <v>6688702112</v>
          </cell>
          <cell r="GE79">
            <v>6706069086</v>
          </cell>
          <cell r="GF79">
            <v>6743780073</v>
          </cell>
          <cell r="GG79">
            <v>6735707596</v>
          </cell>
          <cell r="GH79">
            <v>6690892448</v>
          </cell>
        </row>
      </sheetData>
      <sheetData sheetId="23" refreshError="1">
        <row r="3">
          <cell r="A3" t="str">
            <v>MAR</v>
          </cell>
          <cell r="B3">
            <v>2</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row>
        <row r="4">
          <cell r="A4" t="str">
            <v>ALB</v>
          </cell>
          <cell r="B4">
            <v>3</v>
          </cell>
          <cell r="D4">
            <v>0</v>
          </cell>
          <cell r="E4">
            <v>0</v>
          </cell>
          <cell r="F4">
            <v>0</v>
          </cell>
          <cell r="G4">
            <v>0</v>
          </cell>
          <cell r="H4">
            <v>0</v>
          </cell>
          <cell r="I4">
            <v>8.4700000000000006</v>
          </cell>
          <cell r="J4">
            <v>24</v>
          </cell>
          <cell r="K4">
            <v>31.06</v>
          </cell>
          <cell r="L4">
            <v>31.06</v>
          </cell>
          <cell r="M4">
            <v>31.06</v>
          </cell>
          <cell r="N4">
            <v>36.945</v>
          </cell>
          <cell r="O4">
            <v>49.866999999999997</v>
          </cell>
          <cell r="P4">
            <v>58.643000000000001</v>
          </cell>
          <cell r="Q4">
            <v>61.841000000000001</v>
          </cell>
          <cell r="R4">
            <v>59.628999999999998</v>
          </cell>
          <cell r="S4">
            <v>63.676000000000002</v>
          </cell>
        </row>
        <row r="5">
          <cell r="A5" t="str">
            <v>ARM</v>
          </cell>
          <cell r="B5">
            <v>4</v>
          </cell>
          <cell r="D5">
            <v>0</v>
          </cell>
          <cell r="E5">
            <v>0</v>
          </cell>
          <cell r="F5">
            <v>0</v>
          </cell>
          <cell r="G5">
            <v>0</v>
          </cell>
          <cell r="H5">
            <v>0</v>
          </cell>
          <cell r="I5">
            <v>0</v>
          </cell>
          <cell r="J5">
            <v>0</v>
          </cell>
          <cell r="K5">
            <v>0</v>
          </cell>
          <cell r="L5">
            <v>33.75</v>
          </cell>
          <cell r="M5">
            <v>50.625</v>
          </cell>
          <cell r="N5">
            <v>88.424999999999997</v>
          </cell>
          <cell r="O5">
            <v>109.35</v>
          </cell>
          <cell r="P5">
            <v>109.35</v>
          </cell>
          <cell r="Q5">
            <v>117.66249999999999</v>
          </cell>
          <cell r="R5">
            <v>129.22499999999999</v>
          </cell>
          <cell r="S5">
            <v>130.78749999999999</v>
          </cell>
        </row>
        <row r="6">
          <cell r="A6" t="str">
            <v>AZE</v>
          </cell>
          <cell r="B6">
            <v>5</v>
          </cell>
          <cell r="D6">
            <v>0</v>
          </cell>
          <cell r="E6">
            <v>0</v>
          </cell>
          <cell r="F6">
            <v>0</v>
          </cell>
          <cell r="G6">
            <v>0</v>
          </cell>
          <cell r="H6">
            <v>0</v>
          </cell>
          <cell r="I6">
            <v>0</v>
          </cell>
          <cell r="J6">
            <v>0</v>
          </cell>
          <cell r="K6">
            <v>0</v>
          </cell>
          <cell r="L6">
            <v>0</v>
          </cell>
          <cell r="M6">
            <v>55.58</v>
          </cell>
          <cell r="N6">
            <v>70.2</v>
          </cell>
          <cell r="O6">
            <v>81.900000000000006</v>
          </cell>
          <cell r="P6">
            <v>81.900000000000006</v>
          </cell>
          <cell r="Q6">
            <v>89.95</v>
          </cell>
          <cell r="R6">
            <v>95.951999999999998</v>
          </cell>
          <cell r="S6">
            <v>99.168000000000006</v>
          </cell>
        </row>
        <row r="7">
          <cell r="A7" t="str">
            <v>BDI</v>
          </cell>
          <cell r="B7">
            <v>6</v>
          </cell>
          <cell r="D7">
            <v>0</v>
          </cell>
          <cell r="E7">
            <v>0</v>
          </cell>
          <cell r="F7">
            <v>0</v>
          </cell>
          <cell r="G7">
            <v>4.2699999999999996</v>
          </cell>
          <cell r="H7">
            <v>19.21</v>
          </cell>
          <cell r="I7">
            <v>19.21</v>
          </cell>
          <cell r="J7">
            <v>19.21</v>
          </cell>
          <cell r="K7">
            <v>19.21</v>
          </cell>
          <cell r="L7">
            <v>19.21</v>
          </cell>
          <cell r="M7">
            <v>17.501999999999999</v>
          </cell>
          <cell r="N7">
            <v>13.66</v>
          </cell>
          <cell r="O7">
            <v>9.8179999999999996</v>
          </cell>
          <cell r="P7">
            <v>5.976</v>
          </cell>
          <cell r="Q7">
            <v>2.1339999999999999</v>
          </cell>
          <cell r="R7">
            <v>0</v>
          </cell>
          <cell r="S7">
            <v>0</v>
          </cell>
        </row>
        <row r="8">
          <cell r="A8" t="str">
            <v>BEN</v>
          </cell>
          <cell r="B8">
            <v>7</v>
          </cell>
          <cell r="D8">
            <v>0</v>
          </cell>
          <cell r="E8">
            <v>0</v>
          </cell>
          <cell r="F8">
            <v>0</v>
          </cell>
          <cell r="G8">
            <v>0</v>
          </cell>
          <cell r="H8">
            <v>0</v>
          </cell>
          <cell r="I8">
            <v>15.65</v>
          </cell>
          <cell r="J8">
            <v>33.770000000000003</v>
          </cell>
          <cell r="K8">
            <v>42.83</v>
          </cell>
          <cell r="L8">
            <v>56.42</v>
          </cell>
          <cell r="M8">
            <v>60.95</v>
          </cell>
          <cell r="N8">
            <v>60.167499999999997</v>
          </cell>
          <cell r="O8">
            <v>63.3795</v>
          </cell>
          <cell r="P8">
            <v>62.519500000000001</v>
          </cell>
          <cell r="Q8">
            <v>61.127499999999998</v>
          </cell>
          <cell r="R8">
            <v>53.883499999999998</v>
          </cell>
          <cell r="S8">
            <v>51.018000000000001</v>
          </cell>
        </row>
        <row r="9">
          <cell r="A9" t="str">
            <v>BFA</v>
          </cell>
          <cell r="B9">
            <v>8</v>
          </cell>
          <cell r="D9">
            <v>0</v>
          </cell>
          <cell r="E9">
            <v>0</v>
          </cell>
          <cell r="F9">
            <v>0</v>
          </cell>
          <cell r="G9">
            <v>0</v>
          </cell>
          <cell r="H9">
            <v>0</v>
          </cell>
          <cell r="I9">
            <v>8.84</v>
          </cell>
          <cell r="J9">
            <v>26.52</v>
          </cell>
          <cell r="K9">
            <v>44.2</v>
          </cell>
          <cell r="L9">
            <v>50.83</v>
          </cell>
          <cell r="M9">
            <v>64.09</v>
          </cell>
          <cell r="N9">
            <v>76.465999999999994</v>
          </cell>
          <cell r="O9">
            <v>86.034000000000006</v>
          </cell>
          <cell r="P9">
            <v>85.436000000000007</v>
          </cell>
          <cell r="Q9">
            <v>92.703000000000003</v>
          </cell>
          <cell r="R9">
            <v>93.043999999999997</v>
          </cell>
          <cell r="S9">
            <v>87.864999999999995</v>
          </cell>
        </row>
        <row r="10">
          <cell r="A10" t="str">
            <v>BGD</v>
          </cell>
          <cell r="B10">
            <v>9</v>
          </cell>
          <cell r="D10">
            <v>0</v>
          </cell>
          <cell r="E10">
            <v>0</v>
          </cell>
          <cell r="F10">
            <v>43.125</v>
          </cell>
          <cell r="G10">
            <v>230</v>
          </cell>
          <cell r="H10">
            <v>316.25</v>
          </cell>
          <cell r="I10">
            <v>345</v>
          </cell>
          <cell r="J10">
            <v>345</v>
          </cell>
          <cell r="K10">
            <v>345</v>
          </cell>
          <cell r="L10">
            <v>326.3125</v>
          </cell>
          <cell r="M10">
            <v>274.5625</v>
          </cell>
          <cell r="N10">
            <v>208.4375</v>
          </cell>
          <cell r="O10">
            <v>139.4375</v>
          </cell>
          <cell r="P10">
            <v>70.4375</v>
          </cell>
          <cell r="Q10">
            <v>20.125</v>
          </cell>
          <cell r="R10">
            <v>2.875</v>
          </cell>
          <cell r="S10">
            <v>49.5</v>
          </cell>
        </row>
        <row r="11">
          <cell r="A11" t="str">
            <v>BOL</v>
          </cell>
          <cell r="B11">
            <v>10</v>
          </cell>
          <cell r="D11">
            <v>22.675000000000001</v>
          </cell>
          <cell r="E11">
            <v>68.025000000000006</v>
          </cell>
          <cell r="F11">
            <v>90.7</v>
          </cell>
          <cell r="G11">
            <v>113.375</v>
          </cell>
          <cell r="H11">
            <v>149.655</v>
          </cell>
          <cell r="I11">
            <v>149.655</v>
          </cell>
          <cell r="J11">
            <v>173.2775</v>
          </cell>
          <cell r="K11">
            <v>176.5025</v>
          </cell>
          <cell r="L11">
            <v>192.02250000000001</v>
          </cell>
          <cell r="M11">
            <v>183.91</v>
          </cell>
          <cell r="N11">
            <v>187.62549999999999</v>
          </cell>
          <cell r="O11">
            <v>179.96299999999999</v>
          </cell>
          <cell r="P11">
            <v>168.762</v>
          </cell>
          <cell r="Q11">
            <v>164.83699999999999</v>
          </cell>
          <cell r="R11">
            <v>143.66550000000001</v>
          </cell>
          <cell r="S11">
            <v>130.52600000000001</v>
          </cell>
        </row>
        <row r="12">
          <cell r="A12" t="str">
            <v>CAF</v>
          </cell>
          <cell r="B12">
            <v>11</v>
          </cell>
          <cell r="D12">
            <v>0</v>
          </cell>
          <cell r="E12">
            <v>0</v>
          </cell>
          <cell r="F12">
            <v>0</v>
          </cell>
          <cell r="G12">
            <v>0</v>
          </cell>
          <cell r="H12">
            <v>0</v>
          </cell>
          <cell r="I12">
            <v>0</v>
          </cell>
          <cell r="J12">
            <v>0</v>
          </cell>
          <cell r="K12">
            <v>0</v>
          </cell>
          <cell r="L12">
            <v>0</v>
          </cell>
          <cell r="M12">
            <v>0</v>
          </cell>
          <cell r="N12">
            <v>8.24</v>
          </cell>
          <cell r="O12">
            <v>16.48</v>
          </cell>
          <cell r="P12">
            <v>16.48</v>
          </cell>
          <cell r="Q12">
            <v>24.48</v>
          </cell>
          <cell r="R12">
            <v>24.48</v>
          </cell>
          <cell r="S12">
            <v>24.48</v>
          </cell>
        </row>
        <row r="13">
          <cell r="A13" t="str">
            <v>CHN</v>
          </cell>
          <cell r="B13">
            <v>12</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t="str">
            <v>CIV</v>
          </cell>
          <cell r="B14">
            <v>13</v>
          </cell>
          <cell r="D14">
            <v>0</v>
          </cell>
          <cell r="E14">
            <v>0</v>
          </cell>
          <cell r="F14">
            <v>0</v>
          </cell>
          <cell r="G14">
            <v>0</v>
          </cell>
          <cell r="H14">
            <v>0</v>
          </cell>
          <cell r="I14">
            <v>0</v>
          </cell>
          <cell r="J14">
            <v>119.1</v>
          </cell>
          <cell r="K14">
            <v>238.2</v>
          </cell>
          <cell r="L14">
            <v>333.48</v>
          </cell>
          <cell r="M14">
            <v>333.48</v>
          </cell>
          <cell r="N14">
            <v>457.34399999999999</v>
          </cell>
          <cell r="O14">
            <v>451.38900000000001</v>
          </cell>
          <cell r="P14">
            <v>421.61399999999998</v>
          </cell>
          <cell r="Q14">
            <v>369.21</v>
          </cell>
          <cell r="R14">
            <v>361.05399999999997</v>
          </cell>
          <cell r="S14">
            <v>313.41399999999999</v>
          </cell>
        </row>
        <row r="15">
          <cell r="A15" t="str">
            <v>CMR</v>
          </cell>
          <cell r="B15">
            <v>14</v>
          </cell>
          <cell r="D15">
            <v>0</v>
          </cell>
          <cell r="E15">
            <v>0</v>
          </cell>
          <cell r="F15">
            <v>0</v>
          </cell>
          <cell r="G15">
            <v>0</v>
          </cell>
          <cell r="H15">
            <v>0</v>
          </cell>
          <cell r="I15">
            <v>0</v>
          </cell>
          <cell r="J15">
            <v>0</v>
          </cell>
          <cell r="K15">
            <v>0</v>
          </cell>
          <cell r="L15">
            <v>0</v>
          </cell>
          <cell r="M15">
            <v>27.02</v>
          </cell>
          <cell r="N15">
            <v>81.06</v>
          </cell>
          <cell r="O15">
            <v>126.09</v>
          </cell>
          <cell r="P15">
            <v>178.04</v>
          </cell>
          <cell r="Q15">
            <v>193.96</v>
          </cell>
          <cell r="R15">
            <v>225.8</v>
          </cell>
          <cell r="S15">
            <v>220.39599999999999</v>
          </cell>
        </row>
        <row r="16">
          <cell r="A16" t="str">
            <v>COD</v>
          </cell>
          <cell r="B16">
            <v>15</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420</v>
          </cell>
          <cell r="S16">
            <v>473.36666600000001</v>
          </cell>
        </row>
        <row r="17">
          <cell r="A17" t="str">
            <v>COG</v>
          </cell>
          <cell r="B17">
            <v>16</v>
          </cell>
          <cell r="D17">
            <v>0</v>
          </cell>
          <cell r="E17">
            <v>0</v>
          </cell>
          <cell r="F17">
            <v>0</v>
          </cell>
          <cell r="G17">
            <v>0</v>
          </cell>
          <cell r="H17">
            <v>0</v>
          </cell>
          <cell r="I17">
            <v>0</v>
          </cell>
          <cell r="J17">
            <v>0</v>
          </cell>
          <cell r="K17">
            <v>0</v>
          </cell>
          <cell r="L17">
            <v>13.896000000000001</v>
          </cell>
          <cell r="M17">
            <v>13.896000000000001</v>
          </cell>
          <cell r="N17">
            <v>13.896000000000001</v>
          </cell>
          <cell r="O17">
            <v>13.896000000000001</v>
          </cell>
          <cell r="P17">
            <v>13.896000000000001</v>
          </cell>
          <cell r="Q17">
            <v>13.896000000000001</v>
          </cell>
          <cell r="R17">
            <v>11.1168</v>
          </cell>
          <cell r="S17">
            <v>8.3376000000000001</v>
          </cell>
        </row>
        <row r="18">
          <cell r="A18" t="str">
            <v>COM</v>
          </cell>
          <cell r="B18">
            <v>17</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t="str">
            <v>CPV</v>
          </cell>
          <cell r="B19">
            <v>18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2.46</v>
          </cell>
          <cell r="S19">
            <v>3.69</v>
          </cell>
        </row>
        <row r="20">
          <cell r="A20" t="str">
            <v>DJI</v>
          </cell>
          <cell r="B20">
            <v>19</v>
          </cell>
          <cell r="D20">
            <v>0</v>
          </cell>
          <cell r="E20">
            <v>0</v>
          </cell>
          <cell r="F20">
            <v>0</v>
          </cell>
          <cell r="G20">
            <v>0</v>
          </cell>
          <cell r="H20">
            <v>0</v>
          </cell>
          <cell r="I20">
            <v>0</v>
          </cell>
          <cell r="J20">
            <v>0</v>
          </cell>
          <cell r="K20">
            <v>0</v>
          </cell>
          <cell r="L20">
            <v>0</v>
          </cell>
          <cell r="M20">
            <v>0</v>
          </cell>
          <cell r="N20">
            <v>0</v>
          </cell>
          <cell r="O20">
            <v>2.726</v>
          </cell>
          <cell r="P20">
            <v>5.452</v>
          </cell>
          <cell r="Q20">
            <v>9.0869999999999997</v>
          </cell>
          <cell r="R20">
            <v>13.63</v>
          </cell>
          <cell r="S20">
            <v>13.63</v>
          </cell>
        </row>
        <row r="21">
          <cell r="A21" t="str">
            <v>DMA</v>
          </cell>
          <cell r="B21">
            <v>20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t="str">
            <v>EGY</v>
          </cell>
          <cell r="B22">
            <v>21</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3">
          <cell r="A23" t="str">
            <v>ETH</v>
          </cell>
          <cell r="B23">
            <v>22</v>
          </cell>
          <cell r="D23">
            <v>0</v>
          </cell>
          <cell r="E23">
            <v>0</v>
          </cell>
          <cell r="F23">
            <v>0</v>
          </cell>
          <cell r="G23">
            <v>0</v>
          </cell>
          <cell r="H23">
            <v>0</v>
          </cell>
          <cell r="I23">
            <v>0</v>
          </cell>
          <cell r="J23">
            <v>0</v>
          </cell>
          <cell r="K23">
            <v>0</v>
          </cell>
          <cell r="L23">
            <v>14.744999999999999</v>
          </cell>
          <cell r="M23">
            <v>14.744999999999999</v>
          </cell>
          <cell r="N23">
            <v>29.49</v>
          </cell>
          <cell r="O23">
            <v>29.49</v>
          </cell>
          <cell r="P23">
            <v>29.49</v>
          </cell>
          <cell r="Q23">
            <v>64.251999999999995</v>
          </cell>
          <cell r="R23">
            <v>95.531000000000006</v>
          </cell>
          <cell r="S23">
            <v>104.4855</v>
          </cell>
        </row>
        <row r="24">
          <cell r="A24" t="str">
            <v>GEO</v>
          </cell>
          <cell r="B24">
            <v>23</v>
          </cell>
          <cell r="D24">
            <v>0</v>
          </cell>
          <cell r="E24">
            <v>0</v>
          </cell>
          <cell r="F24">
            <v>0</v>
          </cell>
          <cell r="G24">
            <v>0</v>
          </cell>
          <cell r="H24">
            <v>0</v>
          </cell>
          <cell r="I24">
            <v>0</v>
          </cell>
          <cell r="J24">
            <v>0</v>
          </cell>
          <cell r="K24">
            <v>0</v>
          </cell>
          <cell r="L24">
            <v>55.5</v>
          </cell>
          <cell r="M24">
            <v>111</v>
          </cell>
          <cell r="N24">
            <v>138.75</v>
          </cell>
          <cell r="O24">
            <v>172.05</v>
          </cell>
          <cell r="P24">
            <v>172.05</v>
          </cell>
          <cell r="Q24">
            <v>196.27500000000001</v>
          </cell>
          <cell r="R24">
            <v>204.9</v>
          </cell>
          <cell r="S24">
            <v>191.02500000000001</v>
          </cell>
        </row>
        <row r="25">
          <cell r="A25" t="str">
            <v>GHA</v>
          </cell>
          <cell r="B25">
            <v>24</v>
          </cell>
          <cell r="D25">
            <v>86.3</v>
          </cell>
          <cell r="E25">
            <v>224.1</v>
          </cell>
          <cell r="F25">
            <v>272.10000000000002</v>
          </cell>
          <cell r="G25">
            <v>388.55</v>
          </cell>
          <cell r="H25">
            <v>388.55</v>
          </cell>
          <cell r="I25">
            <v>388.55</v>
          </cell>
          <cell r="J25">
            <v>366.21</v>
          </cell>
          <cell r="K25">
            <v>343.99</v>
          </cell>
          <cell r="L25">
            <v>310.125</v>
          </cell>
          <cell r="M25">
            <v>232.41499999999999</v>
          </cell>
          <cell r="N25">
            <v>236.905</v>
          </cell>
          <cell r="O25">
            <v>225.83500000000001</v>
          </cell>
          <cell r="P25">
            <v>224.4975</v>
          </cell>
          <cell r="Q25">
            <v>225.66249999999999</v>
          </cell>
          <cell r="R25">
            <v>267.28500000000003</v>
          </cell>
          <cell r="S25">
            <v>281.30500000000001</v>
          </cell>
        </row>
        <row r="26">
          <cell r="A26" t="str">
            <v>GIN</v>
          </cell>
          <cell r="B26">
            <v>25</v>
          </cell>
          <cell r="D26">
            <v>0</v>
          </cell>
          <cell r="E26">
            <v>0</v>
          </cell>
          <cell r="F26">
            <v>0</v>
          </cell>
          <cell r="G26">
            <v>8.6850000000000005</v>
          </cell>
          <cell r="H26">
            <v>17.37</v>
          </cell>
          <cell r="I26">
            <v>17.37</v>
          </cell>
          <cell r="J26">
            <v>26.055</v>
          </cell>
          <cell r="K26">
            <v>46.32</v>
          </cell>
          <cell r="L26">
            <v>46.32</v>
          </cell>
          <cell r="M26">
            <v>68.183000000000007</v>
          </cell>
          <cell r="N26">
            <v>88.308999999999997</v>
          </cell>
          <cell r="O26">
            <v>92.704999999999998</v>
          </cell>
          <cell r="P26">
            <v>86.625500000000002</v>
          </cell>
          <cell r="Q26">
            <v>98.083500000000001</v>
          </cell>
          <cell r="R26">
            <v>102.2285</v>
          </cell>
          <cell r="S26">
            <v>94.613500000000002</v>
          </cell>
        </row>
        <row r="27">
          <cell r="A27" t="str">
            <v>GMB</v>
          </cell>
          <cell r="B27">
            <v>26</v>
          </cell>
          <cell r="D27">
            <v>3.42</v>
          </cell>
          <cell r="E27">
            <v>10.26</v>
          </cell>
          <cell r="F27">
            <v>17.100000000000001</v>
          </cell>
          <cell r="G27">
            <v>20.52</v>
          </cell>
          <cell r="H27">
            <v>20.52</v>
          </cell>
          <cell r="I27">
            <v>20.52</v>
          </cell>
          <cell r="J27">
            <v>19.494</v>
          </cell>
          <cell r="K27">
            <v>17.100000000000001</v>
          </cell>
          <cell r="L27">
            <v>13.68</v>
          </cell>
          <cell r="M27">
            <v>9.5760000000000005</v>
          </cell>
          <cell r="N27">
            <v>8.907</v>
          </cell>
          <cell r="O27">
            <v>9.2639999999999993</v>
          </cell>
          <cell r="P27">
            <v>14.423999999999999</v>
          </cell>
          <cell r="Q27">
            <v>20.61</v>
          </cell>
          <cell r="R27">
            <v>23.5</v>
          </cell>
          <cell r="S27">
            <v>23.5</v>
          </cell>
        </row>
        <row r="28">
          <cell r="A28" t="str">
            <v>GNB</v>
          </cell>
          <cell r="B28">
            <v>27</v>
          </cell>
          <cell r="D28">
            <v>0</v>
          </cell>
          <cell r="E28">
            <v>0</v>
          </cell>
          <cell r="F28">
            <v>0</v>
          </cell>
          <cell r="G28">
            <v>0</v>
          </cell>
          <cell r="H28">
            <v>0</v>
          </cell>
          <cell r="I28">
            <v>0</v>
          </cell>
          <cell r="J28">
            <v>0</v>
          </cell>
          <cell r="K28">
            <v>1.575</v>
          </cell>
          <cell r="L28">
            <v>3.6749999999999998</v>
          </cell>
          <cell r="M28">
            <v>8.1374999999999993</v>
          </cell>
          <cell r="N28">
            <v>10.5</v>
          </cell>
          <cell r="O28">
            <v>10.5</v>
          </cell>
          <cell r="P28">
            <v>15.422499999999999</v>
          </cell>
          <cell r="Q28">
            <v>14.897500000000001</v>
          </cell>
          <cell r="R28">
            <v>13.952500000000001</v>
          </cell>
          <cell r="S28">
            <v>12.29875</v>
          </cell>
        </row>
        <row r="29">
          <cell r="A29" t="str">
            <v>GNQ</v>
          </cell>
          <cell r="B29">
            <v>28</v>
          </cell>
          <cell r="D29">
            <v>0</v>
          </cell>
          <cell r="E29">
            <v>0</v>
          </cell>
          <cell r="F29">
            <v>0</v>
          </cell>
          <cell r="G29">
            <v>0</v>
          </cell>
          <cell r="H29">
            <v>0</v>
          </cell>
          <cell r="I29">
            <v>2.76</v>
          </cell>
          <cell r="J29">
            <v>4.5999999999999996</v>
          </cell>
          <cell r="K29">
            <v>4.5999999999999996</v>
          </cell>
          <cell r="L29">
            <v>4.5999999999999996</v>
          </cell>
          <cell r="M29">
            <v>4.5999999999999996</v>
          </cell>
          <cell r="N29">
            <v>4.3239999999999998</v>
          </cell>
          <cell r="O29">
            <v>3.5880000000000001</v>
          </cell>
          <cell r="P29">
            <v>2.6680000000000001</v>
          </cell>
          <cell r="Q29">
            <v>1.748</v>
          </cell>
          <cell r="R29">
            <v>0.82799999999999996</v>
          </cell>
          <cell r="S29">
            <v>0.36799999999999999</v>
          </cell>
        </row>
        <row r="30">
          <cell r="A30" t="str">
            <v>GRD</v>
          </cell>
          <cell r="B30">
            <v>29</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A31" t="str">
            <v>GUY</v>
          </cell>
          <cell r="B31">
            <v>30</v>
          </cell>
          <cell r="D31">
            <v>0</v>
          </cell>
          <cell r="E31">
            <v>0</v>
          </cell>
          <cell r="F31">
            <v>37.244399999999999</v>
          </cell>
          <cell r="G31">
            <v>54.956400000000002</v>
          </cell>
          <cell r="H31">
            <v>72.668400000000005</v>
          </cell>
          <cell r="I31">
            <v>81.5244</v>
          </cell>
          <cell r="J31">
            <v>90.484399999999994</v>
          </cell>
          <cell r="K31">
            <v>99.444400000000002</v>
          </cell>
          <cell r="L31">
            <v>109.02992</v>
          </cell>
          <cell r="M31">
            <v>115.07304000000001</v>
          </cell>
          <cell r="N31">
            <v>109.49936</v>
          </cell>
          <cell r="O31">
            <v>102.15448000000001</v>
          </cell>
          <cell r="P31">
            <v>90.121600000000001</v>
          </cell>
          <cell r="Q31">
            <v>77.671199999999999</v>
          </cell>
          <cell r="R31">
            <v>70.729198999999994</v>
          </cell>
          <cell r="S31">
            <v>69.541597999999993</v>
          </cell>
        </row>
        <row r="32">
          <cell r="A32" t="str">
            <v>HND</v>
          </cell>
          <cell r="B32">
            <v>31</v>
          </cell>
          <cell r="D32">
            <v>0</v>
          </cell>
          <cell r="E32">
            <v>0</v>
          </cell>
          <cell r="F32">
            <v>0</v>
          </cell>
          <cell r="G32">
            <v>0</v>
          </cell>
          <cell r="H32">
            <v>6.78</v>
          </cell>
          <cell r="I32">
            <v>13.56</v>
          </cell>
          <cell r="J32">
            <v>13.56</v>
          </cell>
          <cell r="K32">
            <v>33.9</v>
          </cell>
          <cell r="L32">
            <v>33.9</v>
          </cell>
          <cell r="M32">
            <v>33.9</v>
          </cell>
          <cell r="N32">
            <v>32.543999999999997</v>
          </cell>
          <cell r="O32">
            <v>105.83199999999999</v>
          </cell>
          <cell r="P32">
            <v>118.253</v>
          </cell>
          <cell r="Q32">
            <v>127.623</v>
          </cell>
          <cell r="R32">
            <v>120.843</v>
          </cell>
          <cell r="S32">
            <v>116.43600000000001</v>
          </cell>
        </row>
        <row r="33">
          <cell r="A33" t="str">
            <v>HTI</v>
          </cell>
          <cell r="B33">
            <v>32</v>
          </cell>
          <cell r="D33">
            <v>0</v>
          </cell>
          <cell r="E33">
            <v>0</v>
          </cell>
          <cell r="F33">
            <v>0</v>
          </cell>
          <cell r="G33">
            <v>0</v>
          </cell>
          <cell r="H33">
            <v>0</v>
          </cell>
          <cell r="I33">
            <v>0</v>
          </cell>
          <cell r="J33">
            <v>0</v>
          </cell>
          <cell r="K33">
            <v>0</v>
          </cell>
          <cell r="L33">
            <v>15.175000000000001</v>
          </cell>
          <cell r="M33">
            <v>15.175000000000001</v>
          </cell>
          <cell r="N33">
            <v>15.175000000000001</v>
          </cell>
          <cell r="O33">
            <v>15.175000000000001</v>
          </cell>
          <cell r="P33">
            <v>15.175000000000001</v>
          </cell>
          <cell r="Q33">
            <v>15.175000000000001</v>
          </cell>
          <cell r="R33">
            <v>12.14</v>
          </cell>
          <cell r="S33">
            <v>10.6225</v>
          </cell>
        </row>
        <row r="34">
          <cell r="A34" t="str">
            <v>IND</v>
          </cell>
          <cell r="B34">
            <v>33</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KEN</v>
          </cell>
          <cell r="B35">
            <v>34</v>
          </cell>
          <cell r="D35">
            <v>0</v>
          </cell>
          <cell r="E35">
            <v>80.466667000000001</v>
          </cell>
          <cell r="F35">
            <v>180.933334</v>
          </cell>
          <cell r="G35">
            <v>216.16666699999999</v>
          </cell>
          <cell r="H35">
            <v>216.16666699999999</v>
          </cell>
          <cell r="I35">
            <v>238.781667</v>
          </cell>
          <cell r="J35">
            <v>257.373334</v>
          </cell>
          <cell r="K35">
            <v>237.25666899999999</v>
          </cell>
          <cell r="L35">
            <v>225.99500499999999</v>
          </cell>
          <cell r="M35">
            <v>182.761675</v>
          </cell>
          <cell r="N35">
            <v>139.528345</v>
          </cell>
          <cell r="O35">
            <v>95.795340999999993</v>
          </cell>
          <cell r="P35">
            <v>97.232669000000001</v>
          </cell>
          <cell r="Q35">
            <v>78.647499999999994</v>
          </cell>
          <cell r="R35">
            <v>64.616500000000002</v>
          </cell>
          <cell r="S35">
            <v>57.600999999999999</v>
          </cell>
        </row>
        <row r="36">
          <cell r="A36" t="str">
            <v>KGZ</v>
          </cell>
          <cell r="B36">
            <v>35</v>
          </cell>
          <cell r="D36">
            <v>0</v>
          </cell>
          <cell r="E36">
            <v>0</v>
          </cell>
          <cell r="F36">
            <v>0</v>
          </cell>
          <cell r="G36">
            <v>0</v>
          </cell>
          <cell r="H36">
            <v>0</v>
          </cell>
          <cell r="I36">
            <v>0</v>
          </cell>
          <cell r="J36">
            <v>9.4600000000000009</v>
          </cell>
          <cell r="K36">
            <v>39.774999999999999</v>
          </cell>
          <cell r="L36">
            <v>55.9</v>
          </cell>
          <cell r="M36">
            <v>88.15</v>
          </cell>
          <cell r="N36">
            <v>98.9</v>
          </cell>
          <cell r="O36">
            <v>118.53</v>
          </cell>
          <cell r="P36">
            <v>129.529</v>
          </cell>
          <cell r="Q36">
            <v>133.29400000000001</v>
          </cell>
          <cell r="R36">
            <v>132.22149999999999</v>
          </cell>
          <cell r="S36">
            <v>142.12799999999999</v>
          </cell>
        </row>
        <row r="37">
          <cell r="A37" t="str">
            <v>KHM</v>
          </cell>
          <cell r="B37">
            <v>36</v>
          </cell>
          <cell r="D37">
            <v>0</v>
          </cell>
          <cell r="E37">
            <v>0</v>
          </cell>
          <cell r="F37">
            <v>0</v>
          </cell>
          <cell r="G37">
            <v>0</v>
          </cell>
          <cell r="H37">
            <v>0</v>
          </cell>
          <cell r="I37">
            <v>0</v>
          </cell>
          <cell r="J37">
            <v>14</v>
          </cell>
          <cell r="K37">
            <v>42</v>
          </cell>
          <cell r="L37">
            <v>42</v>
          </cell>
          <cell r="M37">
            <v>42</v>
          </cell>
          <cell r="N37">
            <v>42</v>
          </cell>
          <cell r="O37">
            <v>48.957000000000001</v>
          </cell>
          <cell r="P37">
            <v>53.113999999999997</v>
          </cell>
          <cell r="Q37">
            <v>61.427999999999997</v>
          </cell>
          <cell r="R37">
            <v>69.742000000000004</v>
          </cell>
          <cell r="S37">
            <v>71.099999999999994</v>
          </cell>
        </row>
        <row r="38">
          <cell r="A38" t="str">
            <v>LAO</v>
          </cell>
          <cell r="B38">
            <v>37</v>
          </cell>
          <cell r="D38">
            <v>0</v>
          </cell>
          <cell r="E38">
            <v>0</v>
          </cell>
          <cell r="F38">
            <v>0</v>
          </cell>
          <cell r="G38">
            <v>0</v>
          </cell>
          <cell r="H38">
            <v>0</v>
          </cell>
          <cell r="I38">
            <v>5.8650000000000002</v>
          </cell>
          <cell r="J38">
            <v>11.73</v>
          </cell>
          <cell r="K38">
            <v>23.46</v>
          </cell>
          <cell r="L38">
            <v>29.324999999999999</v>
          </cell>
          <cell r="M38">
            <v>35.19</v>
          </cell>
          <cell r="N38">
            <v>34.603499999999997</v>
          </cell>
          <cell r="O38">
            <v>32.844000000000001</v>
          </cell>
          <cell r="P38">
            <v>29.9115</v>
          </cell>
          <cell r="Q38">
            <v>29.163</v>
          </cell>
          <cell r="R38">
            <v>31.7715</v>
          </cell>
          <cell r="S38">
            <v>31.023</v>
          </cell>
        </row>
        <row r="39">
          <cell r="A39" t="str">
            <v>LBR</v>
          </cell>
          <cell r="B39">
            <v>38</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row>
        <row r="40">
          <cell r="A40" t="str">
            <v>LKA</v>
          </cell>
          <cell r="B40">
            <v>39</v>
          </cell>
          <cell r="D40">
            <v>0</v>
          </cell>
          <cell r="E40">
            <v>0</v>
          </cell>
          <cell r="F40">
            <v>0</v>
          </cell>
          <cell r="G40">
            <v>56</v>
          </cell>
          <cell r="H40">
            <v>168</v>
          </cell>
          <cell r="I40">
            <v>224</v>
          </cell>
          <cell r="J40">
            <v>280</v>
          </cell>
          <cell r="K40">
            <v>280</v>
          </cell>
          <cell r="L40">
            <v>280</v>
          </cell>
          <cell r="M40">
            <v>263.2</v>
          </cell>
          <cell r="N40">
            <v>229.6</v>
          </cell>
          <cell r="O40">
            <v>179.2</v>
          </cell>
          <cell r="P40">
            <v>123.2</v>
          </cell>
          <cell r="Q40">
            <v>67.2</v>
          </cell>
          <cell r="R40">
            <v>28</v>
          </cell>
          <cell r="S40">
            <v>49.59</v>
          </cell>
        </row>
        <row r="41">
          <cell r="A41" t="str">
            <v>LSO</v>
          </cell>
          <cell r="B41">
            <v>40</v>
          </cell>
          <cell r="D41">
            <v>0</v>
          </cell>
          <cell r="E41">
            <v>0</v>
          </cell>
          <cell r="F41">
            <v>0</v>
          </cell>
          <cell r="G41">
            <v>2.2650000000000001</v>
          </cell>
          <cell r="H41">
            <v>7.55</v>
          </cell>
          <cell r="I41">
            <v>14.345000000000001</v>
          </cell>
          <cell r="J41">
            <v>18.12</v>
          </cell>
          <cell r="K41">
            <v>18.12</v>
          </cell>
          <cell r="L41">
            <v>17.8935</v>
          </cell>
          <cell r="M41">
            <v>17.213999999999999</v>
          </cell>
          <cell r="N41">
            <v>15.401999999999999</v>
          </cell>
          <cell r="O41">
            <v>12.1555</v>
          </cell>
          <cell r="P41">
            <v>8.5314999999999994</v>
          </cell>
          <cell r="Q41">
            <v>12.134</v>
          </cell>
          <cell r="R41">
            <v>16.189499999999999</v>
          </cell>
          <cell r="S41">
            <v>17.877500000000001</v>
          </cell>
        </row>
        <row r="42">
          <cell r="A42" t="str">
            <v>MDA</v>
          </cell>
          <cell r="B42">
            <v>41</v>
          </cell>
          <cell r="D42">
            <v>0</v>
          </cell>
          <cell r="E42">
            <v>0</v>
          </cell>
          <cell r="F42">
            <v>0</v>
          </cell>
          <cell r="G42">
            <v>0</v>
          </cell>
          <cell r="H42">
            <v>0</v>
          </cell>
          <cell r="I42">
            <v>0</v>
          </cell>
          <cell r="J42">
            <v>0</v>
          </cell>
          <cell r="K42">
            <v>0</v>
          </cell>
          <cell r="L42">
            <v>0</v>
          </cell>
          <cell r="M42">
            <v>0</v>
          </cell>
          <cell r="N42">
            <v>0</v>
          </cell>
          <cell r="O42">
            <v>0</v>
          </cell>
          <cell r="P42">
            <v>9.24</v>
          </cell>
          <cell r="Q42">
            <v>18.48</v>
          </cell>
          <cell r="R42">
            <v>27.72</v>
          </cell>
          <cell r="S42">
            <v>27.72</v>
          </cell>
        </row>
        <row r="43">
          <cell r="A43" t="str">
            <v>MDG</v>
          </cell>
          <cell r="B43">
            <v>42</v>
          </cell>
          <cell r="D43">
            <v>0</v>
          </cell>
          <cell r="E43">
            <v>25.633334000000001</v>
          </cell>
          <cell r="F43">
            <v>38.450001</v>
          </cell>
          <cell r="G43">
            <v>51.266666999999998</v>
          </cell>
          <cell r="H43">
            <v>51.266666999999998</v>
          </cell>
          <cell r="I43">
            <v>51.266666999999998</v>
          </cell>
          <cell r="J43">
            <v>49.984999999999999</v>
          </cell>
          <cell r="K43">
            <v>43.576664999999998</v>
          </cell>
          <cell r="L43">
            <v>48.164996000000002</v>
          </cell>
          <cell r="M43">
            <v>51.47166</v>
          </cell>
          <cell r="N43">
            <v>41.218324000000003</v>
          </cell>
          <cell r="O43">
            <v>45.806660999999998</v>
          </cell>
          <cell r="P43">
            <v>79.961663000000001</v>
          </cell>
          <cell r="Q43">
            <v>101.374</v>
          </cell>
          <cell r="R43">
            <v>110.009</v>
          </cell>
          <cell r="S43">
            <v>117.288</v>
          </cell>
        </row>
        <row r="44">
          <cell r="A44" t="str">
            <v>MKD</v>
          </cell>
          <cell r="B44">
            <v>43</v>
          </cell>
          <cell r="D44">
            <v>0</v>
          </cell>
          <cell r="E44">
            <v>0</v>
          </cell>
          <cell r="F44">
            <v>0</v>
          </cell>
          <cell r="G44">
            <v>0</v>
          </cell>
          <cell r="H44">
            <v>0</v>
          </cell>
          <cell r="I44">
            <v>0</v>
          </cell>
          <cell r="J44">
            <v>0</v>
          </cell>
          <cell r="K44">
            <v>0</v>
          </cell>
          <cell r="L44">
            <v>0</v>
          </cell>
          <cell r="M44">
            <v>18.187999999999999</v>
          </cell>
          <cell r="N44">
            <v>27.280999999999999</v>
          </cell>
          <cell r="O44">
            <v>27.280999999999999</v>
          </cell>
          <cell r="P44">
            <v>29.003499999999999</v>
          </cell>
          <cell r="Q44">
            <v>29.003499999999999</v>
          </cell>
          <cell r="R44">
            <v>28.094100000000001</v>
          </cell>
          <cell r="S44">
            <v>26.275300000000001</v>
          </cell>
        </row>
        <row r="45">
          <cell r="A45" t="str">
            <v>MLI</v>
          </cell>
          <cell r="B45">
            <v>44</v>
          </cell>
          <cell r="D45">
            <v>0</v>
          </cell>
          <cell r="E45">
            <v>0</v>
          </cell>
          <cell r="F45">
            <v>0</v>
          </cell>
          <cell r="G45">
            <v>0</v>
          </cell>
          <cell r="H45">
            <v>10.16</v>
          </cell>
          <cell r="I45">
            <v>20.32</v>
          </cell>
          <cell r="J45">
            <v>49.777500000000003</v>
          </cell>
          <cell r="K45">
            <v>79.234999999999999</v>
          </cell>
          <cell r="L45">
            <v>99.905000000000001</v>
          </cell>
          <cell r="M45">
            <v>120.575</v>
          </cell>
          <cell r="N45">
            <v>127.86199999999999</v>
          </cell>
          <cell r="O45">
            <v>139.41012499999999</v>
          </cell>
          <cell r="P45">
            <v>134.73175000000001</v>
          </cell>
          <cell r="Q45">
            <v>136.01625000000001</v>
          </cell>
          <cell r="R45">
            <v>121.75175</v>
          </cell>
          <cell r="S45">
            <v>122.13737500000001</v>
          </cell>
        </row>
        <row r="46">
          <cell r="A46" t="str">
            <v>MMR</v>
          </cell>
          <cell r="B46">
            <v>45</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row>
        <row r="47">
          <cell r="A47" t="str">
            <v>MNG</v>
          </cell>
          <cell r="B47">
            <v>46</v>
          </cell>
          <cell r="D47">
            <v>0</v>
          </cell>
          <cell r="E47">
            <v>0</v>
          </cell>
          <cell r="F47">
            <v>0</v>
          </cell>
          <cell r="G47">
            <v>0</v>
          </cell>
          <cell r="H47">
            <v>0</v>
          </cell>
          <cell r="I47">
            <v>9.2750000000000004</v>
          </cell>
          <cell r="J47">
            <v>24.114999999999998</v>
          </cell>
          <cell r="K47">
            <v>24.114999999999998</v>
          </cell>
          <cell r="L47">
            <v>29.68</v>
          </cell>
          <cell r="M47">
            <v>35.244999999999997</v>
          </cell>
          <cell r="N47">
            <v>34.317500000000003</v>
          </cell>
          <cell r="O47">
            <v>37.470999999999997</v>
          </cell>
          <cell r="P47">
            <v>38.584000000000003</v>
          </cell>
          <cell r="Q47">
            <v>37.274500000000003</v>
          </cell>
          <cell r="R47">
            <v>31.3385</v>
          </cell>
          <cell r="S47">
            <v>33.913499999999999</v>
          </cell>
        </row>
        <row r="48">
          <cell r="A48" t="str">
            <v>MOZ</v>
          </cell>
          <cell r="B48">
            <v>47</v>
          </cell>
          <cell r="D48">
            <v>0</v>
          </cell>
          <cell r="E48">
            <v>0</v>
          </cell>
          <cell r="F48">
            <v>9.15</v>
          </cell>
          <cell r="G48">
            <v>39.65</v>
          </cell>
          <cell r="H48">
            <v>85.4</v>
          </cell>
          <cell r="I48">
            <v>100.65</v>
          </cell>
          <cell r="J48">
            <v>115.35</v>
          </cell>
          <cell r="K48">
            <v>114.435</v>
          </cell>
          <cell r="L48">
            <v>123.68</v>
          </cell>
          <cell r="M48">
            <v>137.9</v>
          </cell>
          <cell r="N48">
            <v>146.02000000000001</v>
          </cell>
          <cell r="O48">
            <v>145.41999999999999</v>
          </cell>
          <cell r="P48">
            <v>168.465</v>
          </cell>
          <cell r="Q48">
            <v>155.88999999999999</v>
          </cell>
          <cell r="R48">
            <v>147.16</v>
          </cell>
          <cell r="S48">
            <v>146</v>
          </cell>
        </row>
        <row r="49">
          <cell r="A49" t="str">
            <v>MRT</v>
          </cell>
          <cell r="B49">
            <v>48</v>
          </cell>
          <cell r="D49">
            <v>0</v>
          </cell>
          <cell r="E49">
            <v>8.4749999999999996</v>
          </cell>
          <cell r="F49">
            <v>16.95</v>
          </cell>
          <cell r="G49">
            <v>16.95</v>
          </cell>
          <cell r="H49">
            <v>25.425000000000001</v>
          </cell>
          <cell r="I49">
            <v>33.9</v>
          </cell>
          <cell r="J49">
            <v>50.002499999999998</v>
          </cell>
          <cell r="K49">
            <v>61.71</v>
          </cell>
          <cell r="L49">
            <v>72.569999999999993</v>
          </cell>
          <cell r="M49">
            <v>83.43</v>
          </cell>
          <cell r="N49">
            <v>78.344999999999999</v>
          </cell>
          <cell r="O49">
            <v>77.635000000000005</v>
          </cell>
          <cell r="P49">
            <v>75.364999999999995</v>
          </cell>
          <cell r="Q49">
            <v>83.232500000000002</v>
          </cell>
          <cell r="R49">
            <v>82.892499999999998</v>
          </cell>
          <cell r="S49">
            <v>72.314999999999998</v>
          </cell>
        </row>
        <row r="50">
          <cell r="A50" t="str">
            <v>MUS</v>
          </cell>
          <cell r="B50">
            <v>49</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row>
        <row r="51">
          <cell r="A51" t="str">
            <v>MWI</v>
          </cell>
          <cell r="B51">
            <v>50</v>
          </cell>
          <cell r="D51">
            <v>9.3000000000000007</v>
          </cell>
          <cell r="E51">
            <v>27.9</v>
          </cell>
          <cell r="F51">
            <v>46.5</v>
          </cell>
          <cell r="G51">
            <v>61.38</v>
          </cell>
          <cell r="H51">
            <v>61.38</v>
          </cell>
          <cell r="I51">
            <v>61.38</v>
          </cell>
          <cell r="J51">
            <v>64.17</v>
          </cell>
          <cell r="K51">
            <v>65.295000000000002</v>
          </cell>
          <cell r="L51">
            <v>70.334999999999994</v>
          </cell>
          <cell r="M51">
            <v>65.694000000000003</v>
          </cell>
          <cell r="N51">
            <v>66.203000000000003</v>
          </cell>
          <cell r="O51">
            <v>63.793999999999997</v>
          </cell>
          <cell r="P51">
            <v>63.351999999999997</v>
          </cell>
          <cell r="Q51">
            <v>57.899500000000003</v>
          </cell>
          <cell r="R51">
            <v>52.202500000000001</v>
          </cell>
          <cell r="S51">
            <v>47.268999999999998</v>
          </cell>
        </row>
        <row r="52">
          <cell r="A52" t="str">
            <v>NER</v>
          </cell>
          <cell r="B52">
            <v>51</v>
          </cell>
          <cell r="D52">
            <v>8.4250000000000007</v>
          </cell>
          <cell r="E52">
            <v>16.850000000000001</v>
          </cell>
          <cell r="F52">
            <v>23.59</v>
          </cell>
          <cell r="G52">
            <v>23.59</v>
          </cell>
          <cell r="H52">
            <v>23.59</v>
          </cell>
          <cell r="I52">
            <v>23.59</v>
          </cell>
          <cell r="J52">
            <v>21.905000000000001</v>
          </cell>
          <cell r="K52">
            <v>18.535</v>
          </cell>
          <cell r="L52">
            <v>23.477</v>
          </cell>
          <cell r="M52">
            <v>38.079000000000001</v>
          </cell>
          <cell r="N52">
            <v>52.680999999999997</v>
          </cell>
          <cell r="O52">
            <v>49.648000000000003</v>
          </cell>
          <cell r="P52">
            <v>56.76</v>
          </cell>
          <cell r="Q52">
            <v>64.254000000000005</v>
          </cell>
          <cell r="R52">
            <v>78.275999999999996</v>
          </cell>
          <cell r="S52">
            <v>85.286000000000001</v>
          </cell>
        </row>
        <row r="53">
          <cell r="A53" t="str">
            <v>NIC</v>
          </cell>
          <cell r="B53">
            <v>52</v>
          </cell>
          <cell r="D53">
            <v>0</v>
          </cell>
          <cell r="E53">
            <v>0</v>
          </cell>
          <cell r="F53">
            <v>0</v>
          </cell>
          <cell r="G53">
            <v>0</v>
          </cell>
          <cell r="H53">
            <v>0</v>
          </cell>
          <cell r="I53">
            <v>0</v>
          </cell>
          <cell r="J53">
            <v>20.02</v>
          </cell>
          <cell r="K53">
            <v>20.02</v>
          </cell>
          <cell r="L53">
            <v>20.02</v>
          </cell>
          <cell r="M53">
            <v>20.02</v>
          </cell>
          <cell r="N53">
            <v>36.837499999999999</v>
          </cell>
          <cell r="O53">
            <v>113.15300000000001</v>
          </cell>
          <cell r="P53">
            <v>129.334</v>
          </cell>
          <cell r="Q53">
            <v>125.33</v>
          </cell>
          <cell r="R53">
            <v>128.291</v>
          </cell>
          <cell r="S53">
            <v>138.53725</v>
          </cell>
        </row>
        <row r="54">
          <cell r="A54" t="str">
            <v>NPL</v>
          </cell>
          <cell r="B54">
            <v>53</v>
          </cell>
          <cell r="D54">
            <v>0</v>
          </cell>
          <cell r="E54">
            <v>0</v>
          </cell>
          <cell r="F54">
            <v>0</v>
          </cell>
          <cell r="G54">
            <v>0</v>
          </cell>
          <cell r="H54">
            <v>5.5949999999999998</v>
          </cell>
          <cell r="I54">
            <v>11.19</v>
          </cell>
          <cell r="J54">
            <v>16.785</v>
          </cell>
          <cell r="K54">
            <v>16.785</v>
          </cell>
          <cell r="L54">
            <v>16.785</v>
          </cell>
          <cell r="M54">
            <v>16.785</v>
          </cell>
          <cell r="N54">
            <v>15.666</v>
          </cell>
          <cell r="O54">
            <v>12.868499999999999</v>
          </cell>
          <cell r="P54">
            <v>9.5114999999999998</v>
          </cell>
          <cell r="Q54">
            <v>6.1544999999999996</v>
          </cell>
          <cell r="R54">
            <v>2.7974999999999999</v>
          </cell>
          <cell r="S54">
            <v>1.119</v>
          </cell>
        </row>
        <row r="55">
          <cell r="A55" t="str">
            <v>PAK</v>
          </cell>
          <cell r="B55">
            <v>54</v>
          </cell>
          <cell r="D55">
            <v>0</v>
          </cell>
          <cell r="E55">
            <v>0</v>
          </cell>
          <cell r="F55">
            <v>0</v>
          </cell>
          <cell r="G55">
            <v>0</v>
          </cell>
          <cell r="H55">
            <v>0</v>
          </cell>
          <cell r="I55">
            <v>0</v>
          </cell>
          <cell r="J55">
            <v>202.2</v>
          </cell>
          <cell r="K55">
            <v>202.2</v>
          </cell>
          <cell r="L55">
            <v>202.2</v>
          </cell>
          <cell r="M55">
            <v>315.93</v>
          </cell>
          <cell r="N55">
            <v>429.66</v>
          </cell>
          <cell r="O55">
            <v>457.46</v>
          </cell>
          <cell r="P55">
            <v>417.02</v>
          </cell>
          <cell r="Q55">
            <v>462.74</v>
          </cell>
          <cell r="R55">
            <v>680.72</v>
          </cell>
          <cell r="S55">
            <v>801.18700000000001</v>
          </cell>
        </row>
        <row r="56">
          <cell r="A56" t="str">
            <v>PHL</v>
          </cell>
          <cell r="B56">
            <v>55</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A57" t="str">
            <v>PNG</v>
          </cell>
          <cell r="B57">
            <v>56</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row>
        <row r="58">
          <cell r="A58" t="str">
            <v>RWA</v>
          </cell>
          <cell r="B58">
            <v>57</v>
          </cell>
          <cell r="D58">
            <v>0</v>
          </cell>
          <cell r="E58">
            <v>0</v>
          </cell>
          <cell r="F58">
            <v>0</v>
          </cell>
          <cell r="G58">
            <v>0</v>
          </cell>
          <cell r="H58">
            <v>0</v>
          </cell>
          <cell r="I58">
            <v>0</v>
          </cell>
          <cell r="J58">
            <v>0</v>
          </cell>
          <cell r="K58">
            <v>0</v>
          </cell>
          <cell r="L58">
            <v>0</v>
          </cell>
          <cell r="M58">
            <v>0</v>
          </cell>
          <cell r="N58">
            <v>11.9</v>
          </cell>
          <cell r="O58">
            <v>33.32</v>
          </cell>
          <cell r="P58">
            <v>52.36</v>
          </cell>
          <cell r="Q58">
            <v>61.88</v>
          </cell>
          <cell r="R58">
            <v>62.454000000000001</v>
          </cell>
          <cell r="S58">
            <v>63.024999999999999</v>
          </cell>
        </row>
        <row r="59">
          <cell r="A59" t="str">
            <v>SDN</v>
          </cell>
          <cell r="B59">
            <v>58</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row>
        <row r="60">
          <cell r="A60" t="str">
            <v>SEN</v>
          </cell>
          <cell r="B60">
            <v>59</v>
          </cell>
          <cell r="D60">
            <v>29.785</v>
          </cell>
          <cell r="E60">
            <v>80.844999999999999</v>
          </cell>
          <cell r="F60">
            <v>102.12</v>
          </cell>
          <cell r="G60">
            <v>144.66999999999999</v>
          </cell>
          <cell r="H60">
            <v>144.66999999999999</v>
          </cell>
          <cell r="I60">
            <v>144.66999999999999</v>
          </cell>
          <cell r="J60">
            <v>152.3845</v>
          </cell>
          <cell r="K60">
            <v>188.77799999999999</v>
          </cell>
          <cell r="L60">
            <v>190.43199999999999</v>
          </cell>
          <cell r="M60">
            <v>197.16800000000001</v>
          </cell>
          <cell r="N60">
            <v>203.904</v>
          </cell>
          <cell r="O60">
            <v>198.17349999999999</v>
          </cell>
          <cell r="P60">
            <v>195.38300000000001</v>
          </cell>
          <cell r="Q60">
            <v>197.57499999999999</v>
          </cell>
          <cell r="R60">
            <v>185.76750000000001</v>
          </cell>
          <cell r="S60">
            <v>168.54849999999999</v>
          </cell>
        </row>
        <row r="61">
          <cell r="A61" t="str">
            <v>SLE</v>
          </cell>
          <cell r="B61">
            <v>60</v>
          </cell>
          <cell r="D61">
            <v>0</v>
          </cell>
          <cell r="E61">
            <v>0</v>
          </cell>
          <cell r="F61">
            <v>0</v>
          </cell>
          <cell r="G61">
            <v>0</v>
          </cell>
          <cell r="H61">
            <v>0</v>
          </cell>
          <cell r="I61">
            <v>0</v>
          </cell>
          <cell r="J61">
            <v>68.555999999999997</v>
          </cell>
          <cell r="K61">
            <v>81.611999999999995</v>
          </cell>
          <cell r="L61">
            <v>91.792000000000002</v>
          </cell>
          <cell r="M61">
            <v>96.847999999999999</v>
          </cell>
          <cell r="N61">
            <v>96.847999999999999</v>
          </cell>
          <cell r="O61">
            <v>90.498000000000005</v>
          </cell>
          <cell r="P61">
            <v>76.786799999999999</v>
          </cell>
          <cell r="Q61">
            <v>107.30240000000001</v>
          </cell>
          <cell r="R61">
            <v>116.4374</v>
          </cell>
          <cell r="S61">
            <v>114.40260000000001</v>
          </cell>
        </row>
        <row r="62">
          <cell r="A62" t="str">
            <v>SLV</v>
          </cell>
          <cell r="B62">
            <v>61</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t="str">
            <v>SOM</v>
          </cell>
          <cell r="B63">
            <v>62</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row>
        <row r="64">
          <cell r="A64" t="str">
            <v>STP</v>
          </cell>
          <cell r="B64">
            <v>63</v>
          </cell>
          <cell r="D64">
            <v>0</v>
          </cell>
          <cell r="E64">
            <v>0</v>
          </cell>
          <cell r="F64">
            <v>0</v>
          </cell>
          <cell r="G64">
            <v>0</v>
          </cell>
          <cell r="H64">
            <v>0</v>
          </cell>
          <cell r="I64">
            <v>0</v>
          </cell>
          <cell r="J64">
            <v>0</v>
          </cell>
          <cell r="K64">
            <v>0</v>
          </cell>
          <cell r="L64">
            <v>0</v>
          </cell>
          <cell r="M64">
            <v>0</v>
          </cell>
          <cell r="N64">
            <v>0</v>
          </cell>
          <cell r="O64">
            <v>0</v>
          </cell>
          <cell r="P64">
            <v>1.9019999999999999</v>
          </cell>
          <cell r="Q64">
            <v>1.9019999999999999</v>
          </cell>
          <cell r="R64">
            <v>1.9019999999999999</v>
          </cell>
          <cell r="S64">
            <v>1.9019999999999999</v>
          </cell>
        </row>
        <row r="65">
          <cell r="A65" t="str">
            <v>SWZ</v>
          </cell>
          <cell r="B65">
            <v>64</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TCD</v>
          </cell>
          <cell r="B66">
            <v>65</v>
          </cell>
          <cell r="D66">
            <v>0</v>
          </cell>
          <cell r="E66">
            <v>0</v>
          </cell>
          <cell r="F66">
            <v>0</v>
          </cell>
          <cell r="G66">
            <v>0</v>
          </cell>
          <cell r="H66">
            <v>0</v>
          </cell>
          <cell r="I66">
            <v>0</v>
          </cell>
          <cell r="J66">
            <v>0</v>
          </cell>
          <cell r="K66">
            <v>8.26</v>
          </cell>
          <cell r="L66">
            <v>24.78</v>
          </cell>
          <cell r="M66">
            <v>33.04</v>
          </cell>
          <cell r="N66">
            <v>41.3</v>
          </cell>
          <cell r="O66">
            <v>49.56</v>
          </cell>
          <cell r="P66">
            <v>59.96</v>
          </cell>
          <cell r="Q66">
            <v>70.882000000000005</v>
          </cell>
          <cell r="R66">
            <v>78.5</v>
          </cell>
          <cell r="S66">
            <v>76.87</v>
          </cell>
        </row>
        <row r="67">
          <cell r="A67" t="str">
            <v>TGO</v>
          </cell>
          <cell r="B67">
            <v>66</v>
          </cell>
          <cell r="D67">
            <v>0</v>
          </cell>
          <cell r="E67">
            <v>15.36</v>
          </cell>
          <cell r="F67">
            <v>30.72</v>
          </cell>
          <cell r="G67">
            <v>30.72</v>
          </cell>
          <cell r="H67">
            <v>38.4</v>
          </cell>
          <cell r="I67">
            <v>38.4</v>
          </cell>
          <cell r="J67">
            <v>48.491999999999997</v>
          </cell>
          <cell r="K67">
            <v>66.372</v>
          </cell>
          <cell r="L67">
            <v>60.228000000000002</v>
          </cell>
          <cell r="M67">
            <v>64.176000000000002</v>
          </cell>
          <cell r="N67">
            <v>67.355999999999995</v>
          </cell>
          <cell r="O67">
            <v>60.444000000000003</v>
          </cell>
          <cell r="P67">
            <v>53.345999999999997</v>
          </cell>
          <cell r="Q67">
            <v>45.293999999999997</v>
          </cell>
          <cell r="R67">
            <v>38.01</v>
          </cell>
          <cell r="S67">
            <v>31.494</v>
          </cell>
        </row>
        <row r="68">
          <cell r="A68" t="str">
            <v>THA</v>
          </cell>
          <cell r="B68">
            <v>67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t="str">
            <v>TJK</v>
          </cell>
          <cell r="B69">
            <v>68</v>
          </cell>
          <cell r="D69">
            <v>0</v>
          </cell>
          <cell r="E69">
            <v>0</v>
          </cell>
          <cell r="F69">
            <v>0</v>
          </cell>
          <cell r="G69">
            <v>0</v>
          </cell>
          <cell r="H69">
            <v>0</v>
          </cell>
          <cell r="I69">
            <v>0</v>
          </cell>
          <cell r="J69">
            <v>0</v>
          </cell>
          <cell r="K69">
            <v>0</v>
          </cell>
          <cell r="L69">
            <v>0</v>
          </cell>
          <cell r="M69">
            <v>0</v>
          </cell>
          <cell r="N69">
            <v>40.299999999999997</v>
          </cell>
          <cell r="O69">
            <v>46.96</v>
          </cell>
          <cell r="P69">
            <v>66.28</v>
          </cell>
          <cell r="Q69">
            <v>78.28</v>
          </cell>
          <cell r="R69">
            <v>67.290000000000006</v>
          </cell>
          <cell r="S69">
            <v>68.959999999999994</v>
          </cell>
        </row>
        <row r="70">
          <cell r="A70" t="str">
            <v>TZA</v>
          </cell>
          <cell r="B70">
            <v>69</v>
          </cell>
          <cell r="D70">
            <v>0</v>
          </cell>
          <cell r="E70">
            <v>0</v>
          </cell>
          <cell r="F70">
            <v>0</v>
          </cell>
          <cell r="G70">
            <v>21.4</v>
          </cell>
          <cell r="H70">
            <v>85.6</v>
          </cell>
          <cell r="I70">
            <v>85.6</v>
          </cell>
          <cell r="J70">
            <v>85.6</v>
          </cell>
          <cell r="K70">
            <v>85.6</v>
          </cell>
          <cell r="L70">
            <v>111.3075</v>
          </cell>
          <cell r="M70">
            <v>165.23249999999999</v>
          </cell>
          <cell r="N70">
            <v>183.82</v>
          </cell>
          <cell r="O70">
            <v>225.46</v>
          </cell>
          <cell r="P70">
            <v>248.34</v>
          </cell>
          <cell r="Q70">
            <v>271.22000000000003</v>
          </cell>
          <cell r="R70">
            <v>293.87774999999999</v>
          </cell>
          <cell r="S70">
            <v>302.96550000000002</v>
          </cell>
        </row>
        <row r="71">
          <cell r="A71" t="str">
            <v>UGA</v>
          </cell>
          <cell r="B71">
            <v>70</v>
          </cell>
          <cell r="D71">
            <v>0</v>
          </cell>
          <cell r="E71">
            <v>42.33</v>
          </cell>
          <cell r="F71">
            <v>102.09</v>
          </cell>
          <cell r="G71">
            <v>159.36000000000001</v>
          </cell>
          <cell r="H71">
            <v>199.2</v>
          </cell>
          <cell r="I71">
            <v>199.2</v>
          </cell>
          <cell r="J71">
            <v>231.62450000000001</v>
          </cell>
          <cell r="K71">
            <v>256.74400000000003</v>
          </cell>
          <cell r="L71">
            <v>276.108</v>
          </cell>
          <cell r="M71">
            <v>285.762</v>
          </cell>
          <cell r="N71">
            <v>282.74450000000002</v>
          </cell>
          <cell r="O71">
            <v>270.81</v>
          </cell>
          <cell r="P71">
            <v>242.59424999999999</v>
          </cell>
          <cell r="Q71">
            <v>219.12925000000001</v>
          </cell>
          <cell r="R71">
            <v>188.91055</v>
          </cell>
          <cell r="S71">
            <v>171.19329999999999</v>
          </cell>
        </row>
        <row r="72">
          <cell r="A72" t="str">
            <v>VNM</v>
          </cell>
          <cell r="B72">
            <v>71</v>
          </cell>
          <cell r="D72">
            <v>0</v>
          </cell>
          <cell r="E72">
            <v>0</v>
          </cell>
          <cell r="F72">
            <v>0</v>
          </cell>
          <cell r="G72">
            <v>0</v>
          </cell>
          <cell r="H72">
            <v>0</v>
          </cell>
          <cell r="I72">
            <v>0</v>
          </cell>
          <cell r="J72">
            <v>60.4</v>
          </cell>
          <cell r="K72">
            <v>120.8</v>
          </cell>
          <cell r="L72">
            <v>241.6</v>
          </cell>
          <cell r="M72">
            <v>241.6</v>
          </cell>
          <cell r="N72">
            <v>241.6</v>
          </cell>
          <cell r="O72">
            <v>241.6</v>
          </cell>
          <cell r="P72">
            <v>229.52</v>
          </cell>
          <cell r="Q72">
            <v>282.12</v>
          </cell>
          <cell r="R72">
            <v>275.2</v>
          </cell>
          <cell r="S72">
            <v>238.96</v>
          </cell>
        </row>
        <row r="73">
          <cell r="A73" t="str">
            <v>WSM</v>
          </cell>
          <cell r="B73">
            <v>72</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YMN</v>
          </cell>
          <cell r="B74">
            <v>73</v>
          </cell>
          <cell r="D74">
            <v>0</v>
          </cell>
          <cell r="E74">
            <v>0</v>
          </cell>
          <cell r="F74">
            <v>0</v>
          </cell>
          <cell r="G74">
            <v>0</v>
          </cell>
          <cell r="H74">
            <v>0</v>
          </cell>
          <cell r="I74">
            <v>0</v>
          </cell>
          <cell r="J74">
            <v>0</v>
          </cell>
          <cell r="K74">
            <v>0</v>
          </cell>
          <cell r="L74">
            <v>0</v>
          </cell>
          <cell r="M74">
            <v>44</v>
          </cell>
          <cell r="N74">
            <v>88</v>
          </cell>
          <cell r="O74">
            <v>150</v>
          </cell>
          <cell r="P74">
            <v>150</v>
          </cell>
          <cell r="Q74">
            <v>238.75</v>
          </cell>
          <cell r="R74">
            <v>238.75</v>
          </cell>
          <cell r="S74">
            <v>234.35</v>
          </cell>
        </row>
        <row r="75">
          <cell r="A75" t="str">
            <v>ZMB</v>
          </cell>
          <cell r="B75">
            <v>74</v>
          </cell>
          <cell r="D75">
            <v>0</v>
          </cell>
          <cell r="E75">
            <v>0</v>
          </cell>
          <cell r="F75">
            <v>0</v>
          </cell>
          <cell r="G75">
            <v>0</v>
          </cell>
          <cell r="H75">
            <v>0</v>
          </cell>
          <cell r="I75">
            <v>0</v>
          </cell>
          <cell r="J75">
            <v>0</v>
          </cell>
          <cell r="K75">
            <v>651.68154000000004</v>
          </cell>
          <cell r="L75">
            <v>651.68154000000004</v>
          </cell>
          <cell r="M75">
            <v>661.68154000000004</v>
          </cell>
          <cell r="N75">
            <v>661.68154000000004</v>
          </cell>
          <cell r="O75">
            <v>671.68154000000004</v>
          </cell>
          <cell r="P75">
            <v>691.68154000000004</v>
          </cell>
          <cell r="Q75">
            <v>636.16523199999995</v>
          </cell>
          <cell r="R75">
            <v>637.52892399999996</v>
          </cell>
          <cell r="S75">
            <v>570.36077</v>
          </cell>
        </row>
        <row r="76">
          <cell r="A76" t="str">
            <v>ZWE</v>
          </cell>
          <cell r="B76">
            <v>75</v>
          </cell>
          <cell r="D76">
            <v>0</v>
          </cell>
          <cell r="E76">
            <v>0</v>
          </cell>
          <cell r="F76">
            <v>0</v>
          </cell>
          <cell r="G76">
            <v>0</v>
          </cell>
          <cell r="H76">
            <v>54.7</v>
          </cell>
          <cell r="I76">
            <v>85.1</v>
          </cell>
          <cell r="J76">
            <v>118.5</v>
          </cell>
          <cell r="K76">
            <v>151.9</v>
          </cell>
          <cell r="L76">
            <v>151.9</v>
          </cell>
          <cell r="M76">
            <v>151.9</v>
          </cell>
          <cell r="N76">
            <v>137.91999999999999</v>
          </cell>
          <cell r="O76">
            <v>117.56</v>
          </cell>
          <cell r="P76">
            <v>90.52</v>
          </cell>
          <cell r="Q76">
            <v>89.483555999999993</v>
          </cell>
          <cell r="R76">
            <v>88.631338999999997</v>
          </cell>
          <cell r="S76">
            <v>85.443239000000005</v>
          </cell>
        </row>
      </sheetData>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sheetName val="Quota"/>
      <sheetName val="ControlSheet"/>
      <sheetName val="PRGF_ACCESS"/>
      <sheetName val="Exports G+S"/>
      <sheetName val="Nom GDP"/>
      <sheetName val="Ranking"/>
      <sheetName val="Obligations_risks_end2003"/>
      <sheetName val="St. Res"/>
      <sheetName val="Fund Credit Out."/>
      <sheetName val="Total LDOD"/>
      <sheetName val="DOD_MULT"/>
      <sheetName val="DOD_MC"/>
      <sheetName val="Arrangement"/>
      <sheetName val="Table1"/>
      <sheetName val="Table2"/>
      <sheetName val="Table3"/>
      <sheetName val="Table 4"/>
      <sheetName val="Obligations_risks_end2003 (2)"/>
      <sheetName val="Output Table 1"/>
      <sheetName val="Output Table 2"/>
      <sheetName val="Output Table 3"/>
      <sheetName val="Output Table 4"/>
      <sheetName val="Chart1"/>
      <sheetName val="Chart2"/>
    </sheetNames>
    <sheetDataSet>
      <sheetData sheetId="0" refreshError="1"/>
      <sheetData sheetId="1" refreshError="1"/>
      <sheetData sheetId="2" refreshError="1"/>
      <sheetData sheetId="3" refreshError="1"/>
      <sheetData sheetId="4" refreshError="1">
        <row r="174">
          <cell r="C174" t="str">
            <v xml:space="preserve">Albania             </v>
          </cell>
          <cell r="I174">
            <v>88.39811395221254</v>
          </cell>
          <cell r="J174">
            <v>84.365968586792732</v>
          </cell>
          <cell r="K174">
            <v>82.446756765881389</v>
          </cell>
          <cell r="L174">
            <v>84.625565893538607</v>
          </cell>
          <cell r="M174">
            <v>86.74613298337367</v>
          </cell>
          <cell r="N174">
            <v>87.134841239283205</v>
          </cell>
          <cell r="O174">
            <v>85.059794841776593</v>
          </cell>
          <cell r="P174">
            <v>84.160381093042901</v>
          </cell>
          <cell r="Q174">
            <v>102.07156066982667</v>
          </cell>
          <cell r="R174">
            <v>119.78505003269333</v>
          </cell>
          <cell r="S174">
            <v>130.76938075000001</v>
          </cell>
          <cell r="T174">
            <v>124.92995751334666</v>
          </cell>
          <cell r="U174">
            <v>114.65652858954668</v>
          </cell>
          <cell r="V174">
            <v>106.64276193762667</v>
          </cell>
          <cell r="W174">
            <v>98.149838536876658</v>
          </cell>
          <cell r="X174">
            <v>97.066418456609995</v>
          </cell>
          <cell r="Y174">
            <v>110.35029743254002</v>
          </cell>
          <cell r="Z174">
            <v>116.70465075377668</v>
          </cell>
          <cell r="AA174">
            <v>102.94989874938335</v>
          </cell>
          <cell r="AB174">
            <v>79.35772872600333</v>
          </cell>
          <cell r="AC174">
            <v>86.564962719036657</v>
          </cell>
          <cell r="AD174">
            <v>117.85231708822346</v>
          </cell>
          <cell r="AE174">
            <v>163.2150589489498</v>
          </cell>
          <cell r="AF174">
            <v>203.66942793883615</v>
          </cell>
          <cell r="AG174">
            <v>211.21380313112482</v>
          </cell>
          <cell r="AH174">
            <v>211.62491017556439</v>
          </cell>
          <cell r="AI174">
            <v>268.75398199428446</v>
          </cell>
          <cell r="AJ174">
            <v>388.20506178426223</v>
          </cell>
          <cell r="AK174">
            <v>540.86579050065632</v>
          </cell>
          <cell r="AL174">
            <v>632.77054456689814</v>
          </cell>
          <cell r="AM174">
            <v>692.33555900227657</v>
          </cell>
          <cell r="AN174">
            <v>692.33555900227657</v>
          </cell>
        </row>
        <row r="175">
          <cell r="C175" t="str">
            <v xml:space="preserve">Angola              </v>
          </cell>
          <cell r="I175">
            <v>1305.4865816161473</v>
          </cell>
          <cell r="J175">
            <v>1386.3765492990769</v>
          </cell>
          <cell r="K175">
            <v>1452.5122470197782</v>
          </cell>
          <cell r="L175">
            <v>1510.8736199779917</v>
          </cell>
          <cell r="M175">
            <v>1479.8760930904828</v>
          </cell>
          <cell r="N175">
            <v>1456.5510420413473</v>
          </cell>
          <cell r="O175">
            <v>1420.9820421124107</v>
          </cell>
          <cell r="P175">
            <v>1424.3111678417145</v>
          </cell>
          <cell r="Q175">
            <v>1559.3047147837181</v>
          </cell>
          <cell r="R175">
            <v>1643.4961915089327</v>
          </cell>
          <cell r="S175">
            <v>1741.6269643052108</v>
          </cell>
          <cell r="T175">
            <v>1847.6512824954777</v>
          </cell>
          <cell r="U175">
            <v>2086.2951176944011</v>
          </cell>
          <cell r="V175">
            <v>1902.2342358574713</v>
          </cell>
          <cell r="W175">
            <v>1823.1976083405089</v>
          </cell>
          <cell r="X175">
            <v>1685.7104645580523</v>
          </cell>
          <cell r="Y175">
            <v>2091.3559173718127</v>
          </cell>
          <cell r="Z175">
            <v>2453.628130425021</v>
          </cell>
          <cell r="AA175">
            <v>2682.4530287528819</v>
          </cell>
          <cell r="AB175">
            <v>2805.7503208966409</v>
          </cell>
          <cell r="AC175">
            <v>2542.2260684121798</v>
          </cell>
          <cell r="AD175">
            <v>2397.2052448814425</v>
          </cell>
          <cell r="AE175">
            <v>2300.6202348372408</v>
          </cell>
          <cell r="AF175">
            <v>2818.0480778419883</v>
          </cell>
          <cell r="AG175">
            <v>3327.4830766226673</v>
          </cell>
          <cell r="AH175">
            <v>3383.5920390259594</v>
          </cell>
          <cell r="AI175">
            <v>3441.3979936757728</v>
          </cell>
          <cell r="AJ175">
            <v>4264.5249873229513</v>
          </cell>
          <cell r="AK175">
            <v>5127.9206060917168</v>
          </cell>
          <cell r="AL175">
            <v>6044.6254333699653</v>
          </cell>
          <cell r="AM175">
            <v>6353.6412481197694</v>
          </cell>
          <cell r="AN175">
            <v>6353.6412481197694</v>
          </cell>
        </row>
        <row r="176">
          <cell r="C176" t="str">
            <v>Armenia</v>
          </cell>
          <cell r="I176">
            <v>102.79917293479723</v>
          </cell>
          <cell r="J176">
            <v>122.08318290707551</v>
          </cell>
          <cell r="K176">
            <v>148.46539618354822</v>
          </cell>
          <cell r="L176">
            <v>178.42382922212309</v>
          </cell>
          <cell r="M176">
            <v>209.70378879758155</v>
          </cell>
          <cell r="N176">
            <v>244.63591135569609</v>
          </cell>
          <cell r="O176">
            <v>268.86065434637578</v>
          </cell>
          <cell r="P176">
            <v>291.89252271825791</v>
          </cell>
          <cell r="Q176">
            <v>316.99009306842095</v>
          </cell>
          <cell r="R176">
            <v>349.27698992741631</v>
          </cell>
          <cell r="S176">
            <v>372.06436005021197</v>
          </cell>
          <cell r="T176">
            <v>400.46888229370353</v>
          </cell>
          <cell r="U176">
            <v>436.80530667940161</v>
          </cell>
          <cell r="V176">
            <v>457.21616629758063</v>
          </cell>
          <cell r="W176">
            <v>445.14235237544625</v>
          </cell>
          <cell r="X176">
            <v>404.42299878391015</v>
          </cell>
          <cell r="Y176">
            <v>393.90115040214187</v>
          </cell>
          <cell r="Z176">
            <v>381.29100820708248</v>
          </cell>
          <cell r="AA176">
            <v>346.89393130685659</v>
          </cell>
          <cell r="AB176">
            <v>303.94533178045043</v>
          </cell>
          <cell r="AC176">
            <v>220.59148980806503</v>
          </cell>
          <cell r="AD176">
            <v>191.57401562706423</v>
          </cell>
          <cell r="AE176">
            <v>164.43556101574731</v>
          </cell>
          <cell r="AF176">
            <v>210.2134512761788</v>
          </cell>
          <cell r="AG176">
            <v>230.34448477457889</v>
          </cell>
          <cell r="AH176">
            <v>252.88840909021602</v>
          </cell>
          <cell r="AI176">
            <v>261.63441494909461</v>
          </cell>
          <cell r="AJ176">
            <v>294.31717578802591</v>
          </cell>
          <cell r="AK176">
            <v>346.92528967463886</v>
          </cell>
          <cell r="AL176">
            <v>431.36904478815359</v>
          </cell>
          <cell r="AM176">
            <v>502.69000860975513</v>
          </cell>
          <cell r="AN176">
            <v>502.69000860975513</v>
          </cell>
        </row>
        <row r="177">
          <cell r="C177" t="str">
            <v xml:space="preserve">Azerbaijan          </v>
          </cell>
          <cell r="I177">
            <v>373.31376856034404</v>
          </cell>
          <cell r="J177">
            <v>443.0992417734962</v>
          </cell>
          <cell r="K177">
            <v>541.59713732185639</v>
          </cell>
          <cell r="L177">
            <v>651.56116626350342</v>
          </cell>
          <cell r="M177">
            <v>764.03690395941385</v>
          </cell>
          <cell r="N177">
            <v>887.16269255514692</v>
          </cell>
          <cell r="O177">
            <v>1022.3984910624841</v>
          </cell>
          <cell r="P177">
            <v>1184.7663085162203</v>
          </cell>
          <cell r="Q177">
            <v>1373.1906737324296</v>
          </cell>
          <cell r="R177">
            <v>1590.3807934247507</v>
          </cell>
          <cell r="S177">
            <v>1795.0276535703681</v>
          </cell>
          <cell r="T177">
            <v>1955.195545557074</v>
          </cell>
          <cell r="U177">
            <v>2007.9653091160487</v>
          </cell>
          <cell r="V177">
            <v>1990.1350379373837</v>
          </cell>
          <cell r="W177">
            <v>1945.204471910575</v>
          </cell>
          <cell r="X177">
            <v>1917.611732360105</v>
          </cell>
          <cell r="Y177">
            <v>1943.1783091879254</v>
          </cell>
          <cell r="Z177">
            <v>1903.8952982395624</v>
          </cell>
          <cell r="AA177">
            <v>1376.5405531807048</v>
          </cell>
          <cell r="AB177">
            <v>1034.2226370907849</v>
          </cell>
          <cell r="AC177">
            <v>629.03735262946691</v>
          </cell>
          <cell r="AD177">
            <v>710.105662276933</v>
          </cell>
          <cell r="AE177">
            <v>575.3352155138117</v>
          </cell>
          <cell r="AF177">
            <v>593.17157069364646</v>
          </cell>
          <cell r="AG177">
            <v>681.02663868113211</v>
          </cell>
          <cell r="AH177">
            <v>741.94190612609566</v>
          </cell>
          <cell r="AI177">
            <v>839.18592155317856</v>
          </cell>
          <cell r="AJ177">
            <v>1080.8919321323176</v>
          </cell>
          <cell r="AK177">
            <v>1444.4198987487005</v>
          </cell>
          <cell r="AL177">
            <v>1818.4769073604336</v>
          </cell>
          <cell r="AM177">
            <v>1982.3053892418063</v>
          </cell>
          <cell r="AN177">
            <v>1982.3053892418063</v>
          </cell>
        </row>
        <row r="178">
          <cell r="C178" t="str">
            <v xml:space="preserve">Bangladesh          </v>
          </cell>
          <cell r="I178">
            <v>299.67438908119055</v>
          </cell>
          <cell r="J178">
            <v>318.43984652923541</v>
          </cell>
          <cell r="K178">
            <v>335.2185837151265</v>
          </cell>
          <cell r="L178">
            <v>346.69827277795184</v>
          </cell>
          <cell r="M178">
            <v>394.50189061411396</v>
          </cell>
          <cell r="N178">
            <v>457.78650966236205</v>
          </cell>
          <cell r="O178">
            <v>557.74839160110616</v>
          </cell>
          <cell r="P178">
            <v>654.45428380074179</v>
          </cell>
          <cell r="Q178">
            <v>702.1750463620383</v>
          </cell>
          <cell r="R178">
            <v>698.26051193598812</v>
          </cell>
          <cell r="S178">
            <v>745.53810456873123</v>
          </cell>
          <cell r="T178">
            <v>876.07462576167165</v>
          </cell>
          <cell r="U178">
            <v>1012.4192914875463</v>
          </cell>
          <cell r="V178">
            <v>1044.0415698741544</v>
          </cell>
          <cell r="W178">
            <v>1046.0254230020009</v>
          </cell>
          <cell r="X178">
            <v>1086.5701806483357</v>
          </cell>
          <cell r="Y178">
            <v>1210.743555466883</v>
          </cell>
          <cell r="Z178">
            <v>1354.3653045597382</v>
          </cell>
          <cell r="AA178">
            <v>1516.7336117553803</v>
          </cell>
          <cell r="AB178">
            <v>1701.6021652840111</v>
          </cell>
          <cell r="AC178">
            <v>1922.8489284868112</v>
          </cell>
          <cell r="AD178">
            <v>2204.0789684338101</v>
          </cell>
          <cell r="AE178">
            <v>2470.8463764766911</v>
          </cell>
          <cell r="AF178">
            <v>2810.8331570033974</v>
          </cell>
          <cell r="AG178">
            <v>3294.7173858636197</v>
          </cell>
          <cell r="AH178">
            <v>3853.2546464967977</v>
          </cell>
          <cell r="AI178">
            <v>4332.1067763461242</v>
          </cell>
          <cell r="AJ178">
            <v>4746.9957211756182</v>
          </cell>
          <cell r="AK178">
            <v>5120.1521190917165</v>
          </cell>
          <cell r="AL178">
            <v>5376.7062525068977</v>
          </cell>
          <cell r="AM178">
            <v>5350.6655818311128</v>
          </cell>
          <cell r="AN178">
            <v>5350.6655818311128</v>
          </cell>
        </row>
        <row r="179">
          <cell r="C179" t="str">
            <v xml:space="preserve">Benin               </v>
          </cell>
          <cell r="I179">
            <v>84.449671940660764</v>
          </cell>
          <cell r="J179">
            <v>87.814502761471203</v>
          </cell>
          <cell r="K179">
            <v>101.17347738618179</v>
          </cell>
          <cell r="L179">
            <v>111.77207968035769</v>
          </cell>
          <cell r="M179">
            <v>133.96477969727371</v>
          </cell>
          <cell r="N179">
            <v>155.49796945064313</v>
          </cell>
          <cell r="O179">
            <v>186.32426879205659</v>
          </cell>
          <cell r="P179">
            <v>190.27713043807614</v>
          </cell>
          <cell r="Q179">
            <v>190.79121183426892</v>
          </cell>
          <cell r="R179">
            <v>175.70367578999614</v>
          </cell>
          <cell r="S179">
            <v>169.14907063302797</v>
          </cell>
          <cell r="T179">
            <v>181.61466320107169</v>
          </cell>
          <cell r="U179">
            <v>201.26976813993323</v>
          </cell>
          <cell r="V179">
            <v>209.21928610775635</v>
          </cell>
          <cell r="W179">
            <v>191.66465442484377</v>
          </cell>
          <cell r="X179">
            <v>163.25091263363132</v>
          </cell>
          <cell r="Y179">
            <v>154.59960396976285</v>
          </cell>
          <cell r="Z179">
            <v>160.23057164978732</v>
          </cell>
          <cell r="AA179">
            <v>178.18440418191244</v>
          </cell>
          <cell r="AB179">
            <v>198.865987576935</v>
          </cell>
          <cell r="AC179">
            <v>202.50850389171708</v>
          </cell>
          <cell r="AD179">
            <v>203.28260277662454</v>
          </cell>
          <cell r="AE179">
            <v>218.41184239590777</v>
          </cell>
          <cell r="AF179">
            <v>250.85150576764931</v>
          </cell>
          <cell r="AG179">
            <v>267.16568927312807</v>
          </cell>
          <cell r="AH179">
            <v>279.35635277034339</v>
          </cell>
          <cell r="AI179">
            <v>276.11566002176852</v>
          </cell>
          <cell r="AJ179">
            <v>279.49607188741624</v>
          </cell>
          <cell r="AK179">
            <v>276.31131565736706</v>
          </cell>
          <cell r="AL179">
            <v>281.67617818073995</v>
          </cell>
          <cell r="AM179">
            <v>316.09465612474605</v>
          </cell>
          <cell r="AN179">
            <v>316.09465612474605</v>
          </cell>
        </row>
        <row r="180">
          <cell r="C180" t="str">
            <v xml:space="preserve">Bhutan              </v>
          </cell>
          <cell r="I180">
            <v>6.7088281040927882</v>
          </cell>
          <cell r="J180">
            <v>7.9068040740433601</v>
          </cell>
          <cell r="K180">
            <v>8.8706809058326215</v>
          </cell>
          <cell r="L180">
            <v>10.216407363871346</v>
          </cell>
          <cell r="M180">
            <v>11.609587424718129</v>
          </cell>
          <cell r="N180">
            <v>13.471743360973894</v>
          </cell>
          <cell r="O180">
            <v>15.739640698230938</v>
          </cell>
          <cell r="P180">
            <v>19.424794443535774</v>
          </cell>
          <cell r="Q180">
            <v>22.358072414242951</v>
          </cell>
          <cell r="R180">
            <v>24.704496366320999</v>
          </cell>
          <cell r="S180">
            <v>25.228897501795288</v>
          </cell>
          <cell r="T180">
            <v>26.672717586746668</v>
          </cell>
          <cell r="U180">
            <v>28.757000622446668</v>
          </cell>
          <cell r="V180">
            <v>30.834874937626665</v>
          </cell>
          <cell r="W180">
            <v>34.86155320354333</v>
          </cell>
          <cell r="X180">
            <v>42.75185912327666</v>
          </cell>
          <cell r="Y180">
            <v>54.875362099206654</v>
          </cell>
          <cell r="Z180">
            <v>63.73346975377666</v>
          </cell>
          <cell r="AA180">
            <v>65.419778827021233</v>
          </cell>
          <cell r="AB180">
            <v>62.680242678671227</v>
          </cell>
          <cell r="AC180">
            <v>60.572977551816273</v>
          </cell>
          <cell r="AD180">
            <v>59.056188354054179</v>
          </cell>
          <cell r="AE180">
            <v>62.591235972603535</v>
          </cell>
          <cell r="AF180">
            <v>68.077404139007072</v>
          </cell>
          <cell r="AG180">
            <v>79.764659369833097</v>
          </cell>
          <cell r="AH180">
            <v>85.682626016287202</v>
          </cell>
          <cell r="AI180">
            <v>92.093482572189103</v>
          </cell>
          <cell r="AJ180">
            <v>94.539743474372429</v>
          </cell>
          <cell r="AK180">
            <v>96.159128870380485</v>
          </cell>
          <cell r="AL180">
            <v>104.12131514665776</v>
          </cell>
          <cell r="AM180">
            <v>110.48871186203171</v>
          </cell>
          <cell r="AN180">
            <v>110.48871186203171</v>
          </cell>
        </row>
        <row r="181">
          <cell r="C181" t="str">
            <v xml:space="preserve">Bolivia             </v>
          </cell>
          <cell r="I181">
            <v>217.93180017707417</v>
          </cell>
          <cell r="J181">
            <v>316.36490313721083</v>
          </cell>
          <cell r="K181">
            <v>387.84358532462687</v>
          </cell>
          <cell r="L181">
            <v>494.14486351868936</v>
          </cell>
          <cell r="M181">
            <v>531.8454252024394</v>
          </cell>
          <cell r="N181">
            <v>580.66470611452269</v>
          </cell>
          <cell r="O181">
            <v>614.52365471661471</v>
          </cell>
          <cell r="P181">
            <v>673.31145042560047</v>
          </cell>
          <cell r="Q181">
            <v>767.12087839779031</v>
          </cell>
          <cell r="R181">
            <v>817.67253098825495</v>
          </cell>
          <cell r="S181">
            <v>821.2485428253043</v>
          </cell>
          <cell r="T181">
            <v>806.45560232365096</v>
          </cell>
          <cell r="U181">
            <v>781.63366261806175</v>
          </cell>
          <cell r="V181">
            <v>716.84394054204256</v>
          </cell>
          <cell r="W181">
            <v>617.86615836370754</v>
          </cell>
          <cell r="X181">
            <v>521.26242551586404</v>
          </cell>
          <cell r="Y181">
            <v>552.76401457866996</v>
          </cell>
          <cell r="Z181">
            <v>629.81801169484436</v>
          </cell>
          <cell r="AA181">
            <v>710.90192429816761</v>
          </cell>
          <cell r="AB181">
            <v>671.16376309031546</v>
          </cell>
          <cell r="AC181">
            <v>640.67603468171649</v>
          </cell>
          <cell r="AD181">
            <v>675.32515853374719</v>
          </cell>
          <cell r="AE181">
            <v>754.82159848576237</v>
          </cell>
          <cell r="AF181">
            <v>842.09656190507837</v>
          </cell>
          <cell r="AG181">
            <v>917.1960884054497</v>
          </cell>
          <cell r="AH181">
            <v>978.04891827299707</v>
          </cell>
          <cell r="AI181">
            <v>994.86070714437119</v>
          </cell>
          <cell r="AJ181">
            <v>1024.5703934405194</v>
          </cell>
          <cell r="AK181">
            <v>1100.6518133748305</v>
          </cell>
          <cell r="AL181">
            <v>1190.6052330854584</v>
          </cell>
          <cell r="AM181">
            <v>1233.8835229409142</v>
          </cell>
          <cell r="AN181">
            <v>1233.8835229409142</v>
          </cell>
        </row>
        <row r="182">
          <cell r="C182" t="str">
            <v>Bosnia &amp; Herzegovina</v>
          </cell>
          <cell r="I182" t="e">
            <v>#VALUE!</v>
          </cell>
          <cell r="J182" t="e">
            <v>#VALUE!</v>
          </cell>
          <cell r="K182" t="e">
            <v>#VALUE!</v>
          </cell>
          <cell r="L182" t="e">
            <v>#VALUE!</v>
          </cell>
          <cell r="M182" t="e">
            <v>#VALUE!</v>
          </cell>
          <cell r="N182" t="e">
            <v>#VALUE!</v>
          </cell>
          <cell r="O182" t="e">
            <v>#VALUE!</v>
          </cell>
          <cell r="P182" t="e">
            <v>#VALUE!</v>
          </cell>
          <cell r="Q182" t="e">
            <v>#VALUE!</v>
          </cell>
          <cell r="R182" t="e">
            <v>#VALUE!</v>
          </cell>
          <cell r="S182" t="e">
            <v>#VALUE!</v>
          </cell>
          <cell r="T182" t="e">
            <v>#VALUE!</v>
          </cell>
          <cell r="U182" t="e">
            <v>#VALUE!</v>
          </cell>
          <cell r="V182" t="e">
            <v>#VALUE!</v>
          </cell>
          <cell r="W182" t="e">
            <v>#VALUE!</v>
          </cell>
          <cell r="X182" t="e">
            <v>#VALUE!</v>
          </cell>
          <cell r="Y182" t="e">
            <v>#VALUE!</v>
          </cell>
          <cell r="Z182" t="e">
            <v>#VALUE!</v>
          </cell>
          <cell r="AA182" t="e">
            <v>#VALUE!</v>
          </cell>
          <cell r="AB182" t="e">
            <v>#VALUE!</v>
          </cell>
          <cell r="AC182" t="e">
            <v>#VALUE!</v>
          </cell>
          <cell r="AD182" t="e">
            <v>#VALUE!</v>
          </cell>
          <cell r="AE182" t="e">
            <v>#VALUE!</v>
          </cell>
          <cell r="AF182" t="e">
            <v>#VALUE!</v>
          </cell>
          <cell r="AG182" t="e">
            <v>#VALUE!</v>
          </cell>
          <cell r="AH182" t="e">
            <v>#VALUE!</v>
          </cell>
          <cell r="AI182" t="e">
            <v>#VALUE!</v>
          </cell>
          <cell r="AJ182">
            <v>1032.1345252717354</v>
          </cell>
          <cell r="AK182">
            <v>1058.360462818242</v>
          </cell>
          <cell r="AL182">
            <v>1121.4324792789694</v>
          </cell>
          <cell r="AM182">
            <v>1180.9620614090934</v>
          </cell>
          <cell r="AN182">
            <v>1180.9620614090934</v>
          </cell>
        </row>
        <row r="183">
          <cell r="C183" t="str">
            <v xml:space="preserve">Burkina Faso        </v>
          </cell>
          <cell r="I183">
            <v>44.174149319494234</v>
          </cell>
          <cell r="J183">
            <v>57.709268687527413</v>
          </cell>
          <cell r="K183">
            <v>71.321329649173137</v>
          </cell>
          <cell r="L183">
            <v>87.717492093015437</v>
          </cell>
          <cell r="M183">
            <v>99.460361172534519</v>
          </cell>
          <cell r="N183">
            <v>111.23170782633345</v>
          </cell>
          <cell r="O183">
            <v>129.38876809062091</v>
          </cell>
          <cell r="P183">
            <v>153.84217765175887</v>
          </cell>
          <cell r="Q183">
            <v>175.49656851817576</v>
          </cell>
          <cell r="R183">
            <v>179.50610992849943</v>
          </cell>
          <cell r="S183">
            <v>166.20927968490028</v>
          </cell>
          <cell r="T183">
            <v>162.370930665408</v>
          </cell>
          <cell r="U183">
            <v>157.63184531230792</v>
          </cell>
          <cell r="V183">
            <v>159.01632854794059</v>
          </cell>
          <cell r="W183">
            <v>159.68743806512836</v>
          </cell>
          <cell r="X183">
            <v>175.01235214596534</v>
          </cell>
          <cell r="Y183">
            <v>188.67203831351117</v>
          </cell>
          <cell r="Z183">
            <v>216.21580994556902</v>
          </cell>
          <cell r="AA183">
            <v>232.23491586841385</v>
          </cell>
          <cell r="AB183">
            <v>240.24722986303786</v>
          </cell>
          <cell r="AC183">
            <v>231.49792543600634</v>
          </cell>
          <cell r="AD183">
            <v>206.99922199906484</v>
          </cell>
          <cell r="AE183">
            <v>202.64123205750994</v>
          </cell>
          <cell r="AF183">
            <v>188.3501181565382</v>
          </cell>
          <cell r="AG183">
            <v>195.27986328718552</v>
          </cell>
          <cell r="AH183">
            <v>216.998023048715</v>
          </cell>
          <cell r="AI183">
            <v>223.59862426272193</v>
          </cell>
          <cell r="AJ183">
            <v>219.00710714665851</v>
          </cell>
          <cell r="AK183">
            <v>198.25929327688758</v>
          </cell>
          <cell r="AL183">
            <v>198.41719668402243</v>
          </cell>
          <cell r="AM183">
            <v>222.54845418524363</v>
          </cell>
          <cell r="AN183">
            <v>222.54845418524363</v>
          </cell>
        </row>
        <row r="184">
          <cell r="C184" t="str">
            <v xml:space="preserve">Burundi             </v>
          </cell>
          <cell r="I184">
            <v>31.535340653609101</v>
          </cell>
          <cell r="J184">
            <v>34.010787096869116</v>
          </cell>
          <cell r="K184">
            <v>35.019023853140339</v>
          </cell>
          <cell r="L184">
            <v>47.195026974508515</v>
          </cell>
          <cell r="M184">
            <v>68.273856738863401</v>
          </cell>
          <cell r="N184">
            <v>81.605081452991655</v>
          </cell>
          <cell r="O184">
            <v>93.375808337754165</v>
          </cell>
          <cell r="P184">
            <v>80.08110680065559</v>
          </cell>
          <cell r="Q184">
            <v>79.597249041947279</v>
          </cell>
          <cell r="R184">
            <v>74.933542094563464</v>
          </cell>
          <cell r="S184">
            <v>86.467110623953829</v>
          </cell>
          <cell r="T184">
            <v>98.165943578677982</v>
          </cell>
          <cell r="U184">
            <v>108.92753643228814</v>
          </cell>
          <cell r="V184">
            <v>118.13316195909333</v>
          </cell>
          <cell r="W184">
            <v>110.04124988792667</v>
          </cell>
          <cell r="X184">
            <v>102.21972107299332</v>
          </cell>
          <cell r="Y184">
            <v>90.430726928573335</v>
          </cell>
          <cell r="Z184">
            <v>83.921114933273714</v>
          </cell>
          <cell r="AA184">
            <v>78.322062119542295</v>
          </cell>
          <cell r="AB184">
            <v>72.539964450546478</v>
          </cell>
          <cell r="AC184">
            <v>71.659838283249229</v>
          </cell>
          <cell r="AD184">
            <v>65.575563356123098</v>
          </cell>
          <cell r="AE184">
            <v>71.545664500745957</v>
          </cell>
          <cell r="AF184">
            <v>62.163519954002368</v>
          </cell>
          <cell r="AG184">
            <v>63.22038972719438</v>
          </cell>
          <cell r="AH184">
            <v>52.385721661097783</v>
          </cell>
          <cell r="AI184">
            <v>55.672091124598971</v>
          </cell>
          <cell r="AJ184">
            <v>46.450926425047847</v>
          </cell>
          <cell r="AK184">
            <v>40.950803988997393</v>
          </cell>
          <cell r="AL184">
            <v>36.040174945570001</v>
          </cell>
          <cell r="AM184">
            <v>35.082705891945032</v>
          </cell>
          <cell r="AN184">
            <v>35.082705891945032</v>
          </cell>
        </row>
        <row r="185">
          <cell r="C185" t="str">
            <v xml:space="preserve">Cambodia            </v>
          </cell>
          <cell r="I185">
            <v>18.288954589480738</v>
          </cell>
          <cell r="J185">
            <v>28.065653083933412</v>
          </cell>
          <cell r="K185">
            <v>31.197373288324503</v>
          </cell>
          <cell r="L185">
            <v>30.201512957927644</v>
          </cell>
          <cell r="M185">
            <v>18.281458372617529</v>
          </cell>
          <cell r="N185">
            <v>17.533547453903541</v>
          </cell>
          <cell r="O185">
            <v>16.625868800390734</v>
          </cell>
          <cell r="P185">
            <v>16.818379187004055</v>
          </cell>
          <cell r="Q185">
            <v>16.944500259159526</v>
          </cell>
          <cell r="R185">
            <v>19.026595168628997</v>
          </cell>
          <cell r="S185">
            <v>20.081633628262804</v>
          </cell>
          <cell r="T185">
            <v>20.808214055505243</v>
          </cell>
          <cell r="U185">
            <v>20.941954522848743</v>
          </cell>
          <cell r="V185">
            <v>20.361996755755836</v>
          </cell>
          <cell r="W185">
            <v>19.30042834360836</v>
          </cell>
          <cell r="X185">
            <v>23.666860186178482</v>
          </cell>
          <cell r="Y185">
            <v>38.390646835294717</v>
          </cell>
          <cell r="Z185">
            <v>53.91790533333333</v>
          </cell>
          <cell r="AA185">
            <v>97.741836333333325</v>
          </cell>
          <cell r="AB185">
            <v>155.85345033333337</v>
          </cell>
          <cell r="AC185">
            <v>202.34123300000002</v>
          </cell>
          <cell r="AD185">
            <v>268.69136890000004</v>
          </cell>
          <cell r="AE185">
            <v>391.37527682417539</v>
          </cell>
          <cell r="AF185">
            <v>508.07992897034438</v>
          </cell>
          <cell r="AG185">
            <v>623.4171259087708</v>
          </cell>
          <cell r="AH185">
            <v>677.78139706050627</v>
          </cell>
          <cell r="AI185">
            <v>812.60035504322411</v>
          </cell>
          <cell r="AJ185">
            <v>1008.0070793286862</v>
          </cell>
          <cell r="AK185">
            <v>1234.5018228369256</v>
          </cell>
          <cell r="AL185">
            <v>1479.2928849395439</v>
          </cell>
          <cell r="AM185">
            <v>1645.2815286941659</v>
          </cell>
          <cell r="AN185">
            <v>1645.2815286941659</v>
          </cell>
        </row>
        <row r="186">
          <cell r="C186" t="str">
            <v xml:space="preserve">Cameroon            </v>
          </cell>
          <cell r="I186">
            <v>324.5378933407514</v>
          </cell>
          <cell r="J186">
            <v>402.97768462633735</v>
          </cell>
          <cell r="K186">
            <v>478.23158072881989</v>
          </cell>
          <cell r="L186">
            <v>540.79315024630819</v>
          </cell>
          <cell r="M186">
            <v>647.37944977032214</v>
          </cell>
          <cell r="N186">
            <v>822.86667847882165</v>
          </cell>
          <cell r="O186">
            <v>1063.9504313881414</v>
          </cell>
          <cell r="P186">
            <v>1268.7717401215214</v>
          </cell>
          <cell r="Q186">
            <v>1467.433991863182</v>
          </cell>
          <cell r="R186">
            <v>1822.9500977715179</v>
          </cell>
          <cell r="S186">
            <v>2094.3114231355726</v>
          </cell>
          <cell r="T186">
            <v>2387.2341307603906</v>
          </cell>
          <cell r="U186">
            <v>2486.44268979453</v>
          </cell>
          <cell r="V186">
            <v>2435.6564768226176</v>
          </cell>
          <cell r="W186">
            <v>2126.7860952950405</v>
          </cell>
          <cell r="X186">
            <v>1728.7240347957948</v>
          </cell>
          <cell r="Y186">
            <v>1626.0413159551924</v>
          </cell>
          <cell r="Z186">
            <v>1655.4562059821526</v>
          </cell>
          <cell r="AA186">
            <v>1788.707586329517</v>
          </cell>
          <cell r="AB186">
            <v>1743.0304241588074</v>
          </cell>
          <cell r="AC186">
            <v>1669.3401233708375</v>
          </cell>
          <cell r="AD186">
            <v>1443.1512770035959</v>
          </cell>
          <cell r="AE186">
            <v>1338.2438379356233</v>
          </cell>
          <cell r="AF186">
            <v>1323.382159838676</v>
          </cell>
          <cell r="AG186">
            <v>1478.2844514128374</v>
          </cell>
          <cell r="AH186">
            <v>1595.6152208084513</v>
          </cell>
          <cell r="AI186">
            <v>1671.5639242080658</v>
          </cell>
          <cell r="AJ186">
            <v>1800.7528323080041</v>
          </cell>
          <cell r="AK186">
            <v>1942.969730321917</v>
          </cell>
          <cell r="AL186">
            <v>2047.7537735914555</v>
          </cell>
          <cell r="AM186">
            <v>2013.4470951361745</v>
          </cell>
          <cell r="AN186">
            <v>2013.4470951361745</v>
          </cell>
        </row>
        <row r="187">
          <cell r="C187" t="str">
            <v xml:space="preserve">Cape Verde          </v>
          </cell>
          <cell r="I187">
            <v>21.412770383483888</v>
          </cell>
          <cell r="J187">
            <v>19.559900475566931</v>
          </cell>
          <cell r="K187">
            <v>18.291044399192128</v>
          </cell>
          <cell r="L187">
            <v>17.851926687042305</v>
          </cell>
          <cell r="M187">
            <v>14.157965307185158</v>
          </cell>
          <cell r="N187">
            <v>15.226616673933407</v>
          </cell>
          <cell r="O187">
            <v>20.366781312499302</v>
          </cell>
          <cell r="P187">
            <v>24.637648074096258</v>
          </cell>
          <cell r="Q187">
            <v>27.523209744039928</v>
          </cell>
          <cell r="R187">
            <v>25.545737787750998</v>
          </cell>
          <cell r="S187">
            <v>28.94859373680934</v>
          </cell>
          <cell r="T187">
            <v>30.77639279650667</v>
          </cell>
          <cell r="U187">
            <v>34.797626218273344</v>
          </cell>
          <cell r="V187">
            <v>34.79682148339171</v>
          </cell>
          <cell r="W187">
            <v>34.844603458565189</v>
          </cell>
          <cell r="X187">
            <v>33.053025126664494</v>
          </cell>
          <cell r="Y187">
            <v>32.213673220632288</v>
          </cell>
          <cell r="Z187">
            <v>30.710732939198834</v>
          </cell>
          <cell r="AA187">
            <v>29.482667420677615</v>
          </cell>
          <cell r="AB187">
            <v>30.116954816219316</v>
          </cell>
          <cell r="AC187">
            <v>30.251752374640972</v>
          </cell>
          <cell r="AD187">
            <v>36.821470880294008</v>
          </cell>
          <cell r="AE187">
            <v>47.375240968657295</v>
          </cell>
          <cell r="AF187">
            <v>59.518867507935546</v>
          </cell>
          <cell r="AG187">
            <v>75.124605384397384</v>
          </cell>
          <cell r="AH187">
            <v>83.724052361358005</v>
          </cell>
          <cell r="AI187">
            <v>93.139487108060166</v>
          </cell>
          <cell r="AJ187">
            <v>99.685876685908397</v>
          </cell>
          <cell r="AK187">
            <v>114.13518433756774</v>
          </cell>
          <cell r="AL187">
            <v>131.72213244591208</v>
          </cell>
          <cell r="AM187">
            <v>149.62525213081196</v>
          </cell>
          <cell r="AN187">
            <v>149.62525213081196</v>
          </cell>
        </row>
        <row r="188">
          <cell r="C188" t="str">
            <v>Central African Rep.</v>
          </cell>
          <cell r="I188">
            <v>83.404233457128512</v>
          </cell>
          <cell r="J188">
            <v>85.926960261240652</v>
          </cell>
          <cell r="K188">
            <v>92.147474226908955</v>
          </cell>
          <cell r="L188">
            <v>102.48753729528295</v>
          </cell>
          <cell r="M188">
            <v>123.97674058951218</v>
          </cell>
          <cell r="N188">
            <v>146.76481170667384</v>
          </cell>
          <cell r="O188">
            <v>162.852453530199</v>
          </cell>
          <cell r="P188">
            <v>162.23676395161905</v>
          </cell>
          <cell r="Q188">
            <v>156.32646213651628</v>
          </cell>
          <cell r="R188">
            <v>149.48561199526</v>
          </cell>
          <cell r="S188">
            <v>147.61753373160002</v>
          </cell>
          <cell r="T188">
            <v>148.25025249724669</v>
          </cell>
          <cell r="U188">
            <v>156.50101991228001</v>
          </cell>
          <cell r="V188">
            <v>159.59710327096002</v>
          </cell>
          <cell r="W188">
            <v>161.78741309723284</v>
          </cell>
          <cell r="X188">
            <v>151.59558703321838</v>
          </cell>
          <cell r="Y188">
            <v>155.4678542151124</v>
          </cell>
          <cell r="Z188">
            <v>158.27163728841882</v>
          </cell>
          <cell r="AA188">
            <v>152.80312190847812</v>
          </cell>
          <cell r="AB188">
            <v>135.26444193073414</v>
          </cell>
          <cell r="AC188">
            <v>126.17812380236658</v>
          </cell>
          <cell r="AD188">
            <v>132.21817799408569</v>
          </cell>
          <cell r="AE188">
            <v>147.6160599680513</v>
          </cell>
          <cell r="AF188">
            <v>152.44231049672223</v>
          </cell>
          <cell r="AG188">
            <v>162.11593523940752</v>
          </cell>
          <cell r="AH188">
            <v>158.84160027268692</v>
          </cell>
          <cell r="AI188">
            <v>156.48824864500148</v>
          </cell>
          <cell r="AJ188">
            <v>145.29436251117687</v>
          </cell>
          <cell r="AK188">
            <v>136.99548815820324</v>
          </cell>
          <cell r="AL188">
            <v>130.75845502980502</v>
          </cell>
          <cell r="AM188">
            <v>128.43507860355462</v>
          </cell>
          <cell r="AN188">
            <v>128.43507860355462</v>
          </cell>
        </row>
        <row r="189">
          <cell r="C189" t="str">
            <v xml:space="preserve">Chad                </v>
          </cell>
          <cell r="I189">
            <v>77.844197060873782</v>
          </cell>
          <cell r="J189">
            <v>83.185032596160241</v>
          </cell>
          <cell r="K189">
            <v>87.568979666006229</v>
          </cell>
          <cell r="L189">
            <v>95.211551126272298</v>
          </cell>
          <cell r="M189">
            <v>99.765315967713718</v>
          </cell>
          <cell r="N189">
            <v>99.71785925357544</v>
          </cell>
          <cell r="O189">
            <v>85.704920251093242</v>
          </cell>
          <cell r="P189">
            <v>69.174068449842352</v>
          </cell>
          <cell r="Q189">
            <v>62.934951569602198</v>
          </cell>
          <cell r="R189">
            <v>57.796022025323431</v>
          </cell>
          <cell r="S189">
            <v>69.566797692607366</v>
          </cell>
          <cell r="T189">
            <v>95.252080914758281</v>
          </cell>
          <cell r="U189">
            <v>119.6797872898472</v>
          </cell>
          <cell r="V189">
            <v>130.13915874085811</v>
          </cell>
          <cell r="W189">
            <v>127.41213686265995</v>
          </cell>
          <cell r="X189">
            <v>142.25774053623283</v>
          </cell>
          <cell r="Y189">
            <v>153.0075169086135</v>
          </cell>
          <cell r="Z189">
            <v>164.23912198204908</v>
          </cell>
          <cell r="AA189">
            <v>163.67666539377316</v>
          </cell>
          <cell r="AB189">
            <v>161.7112716963411</v>
          </cell>
          <cell r="AC189">
            <v>150.68878225657798</v>
          </cell>
          <cell r="AD189">
            <v>132.95799033741122</v>
          </cell>
          <cell r="AE189">
            <v>153.19311206189244</v>
          </cell>
          <cell r="AF189">
            <v>171.37168137059621</v>
          </cell>
          <cell r="AG189">
            <v>205.19229477091756</v>
          </cell>
          <cell r="AH189">
            <v>213.6322778435092</v>
          </cell>
          <cell r="AI189">
            <v>207.79820178356866</v>
          </cell>
          <cell r="AJ189">
            <v>195.93795585323733</v>
          </cell>
          <cell r="AK189">
            <v>177.58478609015526</v>
          </cell>
          <cell r="AL189">
            <v>178.47194077623877</v>
          </cell>
          <cell r="AM189">
            <v>220.06429499071979</v>
          </cell>
          <cell r="AN189">
            <v>220.06429499071979</v>
          </cell>
        </row>
        <row r="190">
          <cell r="C190" t="str">
            <v>China,P.R.: Mainland</v>
          </cell>
          <cell r="I190">
            <v>3998.3350005049865</v>
          </cell>
          <cell r="J190">
            <v>5119.7886300631917</v>
          </cell>
          <cell r="K190">
            <v>6180.0751299382837</v>
          </cell>
          <cell r="L190">
            <v>6649.8792425386937</v>
          </cell>
          <cell r="M190">
            <v>6929.1074229927408</v>
          </cell>
          <cell r="N190">
            <v>7589.7228516040313</v>
          </cell>
          <cell r="O190">
            <v>9259.4708627552609</v>
          </cell>
          <cell r="P190">
            <v>12044.187518047684</v>
          </cell>
          <cell r="Q190">
            <v>15969.955355655831</v>
          </cell>
          <cell r="R190">
            <v>19231.240955709396</v>
          </cell>
          <cell r="S190">
            <v>21296.662984017934</v>
          </cell>
          <cell r="T190">
            <v>23135.08933992976</v>
          </cell>
          <cell r="U190">
            <v>25251.419045558108</v>
          </cell>
          <cell r="V190">
            <v>26453.66297664589</v>
          </cell>
          <cell r="W190">
            <v>27835.283600217463</v>
          </cell>
          <cell r="X190">
            <v>29947.142980327404</v>
          </cell>
          <cell r="Y190">
            <v>33922.032667199972</v>
          </cell>
          <cell r="Z190">
            <v>37920.428483151853</v>
          </cell>
          <cell r="AA190">
            <v>42588.044189717075</v>
          </cell>
          <cell r="AB190">
            <v>48805.602581616295</v>
          </cell>
          <cell r="AC190">
            <v>55372.46206308547</v>
          </cell>
          <cell r="AD190">
            <v>67006.286668716246</v>
          </cell>
          <cell r="AE190">
            <v>80706.41724349327</v>
          </cell>
          <cell r="AF190">
            <v>99461.653741701812</v>
          </cell>
          <cell r="AG190">
            <v>121975.1580139445</v>
          </cell>
          <cell r="AH190">
            <v>140593.50644297092</v>
          </cell>
          <cell r="AI190">
            <v>154441.79548111511</v>
          </cell>
          <cell r="AJ190">
            <v>174900.20439757561</v>
          </cell>
          <cell r="AK190">
            <v>202324.83241075839</v>
          </cell>
          <cell r="AL190">
            <v>243123.40244077207</v>
          </cell>
          <cell r="AM190">
            <v>274326.54010563262</v>
          </cell>
          <cell r="AN190">
            <v>274326.54010563262</v>
          </cell>
        </row>
        <row r="191">
          <cell r="C191" t="str">
            <v xml:space="preserve">Comoros             </v>
          </cell>
          <cell r="I191">
            <v>10.846695253509688</v>
          </cell>
          <cell r="J191">
            <v>12.063132487019324</v>
          </cell>
          <cell r="K191">
            <v>13.680852773470741</v>
          </cell>
          <cell r="L191">
            <v>17.79164688275975</v>
          </cell>
          <cell r="M191">
            <v>18.1467945076032</v>
          </cell>
          <cell r="N191">
            <v>18.137791381257987</v>
          </cell>
          <cell r="O191">
            <v>20.689224820082206</v>
          </cell>
          <cell r="P191">
            <v>21.001566457565747</v>
          </cell>
          <cell r="Q191">
            <v>23.805565026403627</v>
          </cell>
          <cell r="R191">
            <v>25.49827833647387</v>
          </cell>
          <cell r="S191">
            <v>30.927998659455159</v>
          </cell>
          <cell r="T191">
            <v>26.863237842252275</v>
          </cell>
          <cell r="U191">
            <v>24.606568429672453</v>
          </cell>
          <cell r="V191">
            <v>23.717624314683331</v>
          </cell>
          <cell r="W191">
            <v>24.924232059922087</v>
          </cell>
          <cell r="X191">
            <v>25.452131225241882</v>
          </cell>
          <cell r="Y191">
            <v>24.343453776173078</v>
          </cell>
          <cell r="Z191">
            <v>27.677487847554744</v>
          </cell>
          <cell r="AA191">
            <v>30.087387908230813</v>
          </cell>
          <cell r="AB191">
            <v>32.155291008476055</v>
          </cell>
          <cell r="AC191">
            <v>35.965064335618379</v>
          </cell>
          <cell r="AD191">
            <v>32.612644595463465</v>
          </cell>
          <cell r="AE191">
            <v>31.318049146465047</v>
          </cell>
          <cell r="AF191">
            <v>28.449409310910614</v>
          </cell>
          <cell r="AG191">
            <v>29.089524159036603</v>
          </cell>
          <cell r="AH191">
            <v>31.060019492484333</v>
          </cell>
          <cell r="AI191">
            <v>33.896171074406482</v>
          </cell>
          <cell r="AJ191">
            <v>37.656873350995433</v>
          </cell>
          <cell r="AK191">
            <v>34.784693942770538</v>
          </cell>
          <cell r="AL191">
            <v>32.366474005208431</v>
          </cell>
          <cell r="AM191">
            <v>28.436457906297679</v>
          </cell>
          <cell r="AN191">
            <v>28.436457906297679</v>
          </cell>
        </row>
        <row r="192">
          <cell r="C192" t="str">
            <v>Congo, Dem. Rep. of</v>
          </cell>
          <cell r="I192">
            <v>967.2795208823045</v>
          </cell>
          <cell r="J192">
            <v>1164.7397373638962</v>
          </cell>
          <cell r="K192">
            <v>1211.8592566536265</v>
          </cell>
          <cell r="L192">
            <v>1239.1385357170341</v>
          </cell>
          <cell r="M192">
            <v>1172.608650053264</v>
          </cell>
          <cell r="N192">
            <v>1284.980856104469</v>
          </cell>
          <cell r="O192">
            <v>1344.818967666494</v>
          </cell>
          <cell r="P192">
            <v>1463.4281670227474</v>
          </cell>
          <cell r="Q192">
            <v>1477.2628990176954</v>
          </cell>
          <cell r="R192">
            <v>1467.4767928249678</v>
          </cell>
          <cell r="S192">
            <v>1471.4230380187844</v>
          </cell>
          <cell r="T192">
            <v>1707.629095118531</v>
          </cell>
          <cell r="U192">
            <v>1945.7664613361858</v>
          </cell>
          <cell r="V192">
            <v>1982.1705267976602</v>
          </cell>
          <cell r="W192">
            <v>1817.5125726373769</v>
          </cell>
          <cell r="X192">
            <v>1790.3867917925966</v>
          </cell>
          <cell r="Y192">
            <v>1876.7525405281267</v>
          </cell>
          <cell r="Z192">
            <v>1976.8890890689499</v>
          </cell>
          <cell r="AA192">
            <v>1754.6666379446142</v>
          </cell>
          <cell r="AB192">
            <v>1396.3759562645689</v>
          </cell>
          <cell r="AC192">
            <v>1072.5216788879054</v>
          </cell>
          <cell r="AD192">
            <v>930.68365074445319</v>
          </cell>
          <cell r="AE192">
            <v>1004.7659420518183</v>
          </cell>
          <cell r="AF192">
            <v>1093.6608582267984</v>
          </cell>
          <cell r="AG192">
            <v>1089.0747400593909</v>
          </cell>
          <cell r="AH192">
            <v>1009.6806145710458</v>
          </cell>
          <cell r="AI192">
            <v>866.12446785581778</v>
          </cell>
          <cell r="AJ192">
            <v>808.0419951346521</v>
          </cell>
          <cell r="AK192">
            <v>743.99918180092789</v>
          </cell>
          <cell r="AL192">
            <v>801.3446005012612</v>
          </cell>
          <cell r="AM192">
            <v>862.96140913462386</v>
          </cell>
          <cell r="AN192">
            <v>862.96140913462386</v>
          </cell>
        </row>
        <row r="193">
          <cell r="C193" t="str">
            <v xml:space="preserve">Congo, Republic of  </v>
          </cell>
          <cell r="I193">
            <v>134.15417224309871</v>
          </cell>
          <cell r="J193">
            <v>171.44875632420164</v>
          </cell>
          <cell r="K193">
            <v>200.99360795127828</v>
          </cell>
          <cell r="L193">
            <v>235.50716669660389</v>
          </cell>
          <cell r="M193">
            <v>261.84783390377726</v>
          </cell>
          <cell r="N193">
            <v>289.34475916593289</v>
          </cell>
          <cell r="O193">
            <v>329.92624042485846</v>
          </cell>
          <cell r="P193">
            <v>517.60332083791911</v>
          </cell>
          <cell r="Q193">
            <v>679.52721199827806</v>
          </cell>
          <cell r="R193">
            <v>790.32236103054527</v>
          </cell>
          <cell r="S193">
            <v>723.73210191932537</v>
          </cell>
          <cell r="T193">
            <v>675.98449810926797</v>
          </cell>
          <cell r="U193">
            <v>653.81979133970378</v>
          </cell>
          <cell r="V193">
            <v>686.07072713636228</v>
          </cell>
          <cell r="W193">
            <v>753.05397611299998</v>
          </cell>
          <cell r="X193">
            <v>818.5656737258829</v>
          </cell>
          <cell r="Y193">
            <v>889.25432422502638</v>
          </cell>
          <cell r="Z193">
            <v>979.0235126597787</v>
          </cell>
          <cell r="AA193">
            <v>994.75954639578458</v>
          </cell>
          <cell r="AB193">
            <v>965.94059137336433</v>
          </cell>
          <cell r="AC193">
            <v>880.06062882188746</v>
          </cell>
          <cell r="AD193">
            <v>840.12616800148078</v>
          </cell>
          <cell r="AE193">
            <v>843.40623656630567</v>
          </cell>
          <cell r="AF193">
            <v>961.02247005109473</v>
          </cell>
          <cell r="AG193">
            <v>1127.2541594454908</v>
          </cell>
          <cell r="AH193">
            <v>1191.8423642508283</v>
          </cell>
          <cell r="AI193">
            <v>1205.8805454450858</v>
          </cell>
          <cell r="AJ193">
            <v>1433.9564568795033</v>
          </cell>
          <cell r="AK193">
            <v>1642.5026298883786</v>
          </cell>
          <cell r="AL193">
            <v>1864.4568198877048</v>
          </cell>
          <cell r="AM193">
            <v>1808.5772049110847</v>
          </cell>
          <cell r="AN193">
            <v>1808.5772049110847</v>
          </cell>
        </row>
        <row r="194">
          <cell r="C194" t="str">
            <v xml:space="preserve">Côte d'Ivoire       </v>
          </cell>
          <cell r="I194">
            <v>695.96023421795178</v>
          </cell>
          <cell r="J194">
            <v>909.41856004567489</v>
          </cell>
          <cell r="K194">
            <v>1107.613524217651</v>
          </cell>
          <cell r="L194">
            <v>1413.263462067652</v>
          </cell>
          <cell r="M194">
            <v>1814.3773876193738</v>
          </cell>
          <cell r="N194">
            <v>2232.5007251380721</v>
          </cell>
          <cell r="O194">
            <v>2505.3948310992346</v>
          </cell>
          <cell r="P194">
            <v>2779.8295544951602</v>
          </cell>
          <cell r="Q194">
            <v>2902.3538725899393</v>
          </cell>
          <cell r="R194">
            <v>2987.6706298429822</v>
          </cell>
          <cell r="S194">
            <v>2781.7148370226582</v>
          </cell>
          <cell r="T194">
            <v>2788.8367955664908</v>
          </cell>
          <cell r="U194">
            <v>2824.5732915793446</v>
          </cell>
          <cell r="V194">
            <v>3060.0655313794341</v>
          </cell>
          <cell r="W194">
            <v>3024.9547864365854</v>
          </cell>
          <cell r="X194">
            <v>2851.6704693144329</v>
          </cell>
          <cell r="Y194">
            <v>2576.9654399357623</v>
          </cell>
          <cell r="Z194">
            <v>2521.7597996014401</v>
          </cell>
          <cell r="AA194">
            <v>2530.3035284072262</v>
          </cell>
          <cell r="AB194">
            <v>2572.9650955317124</v>
          </cell>
          <cell r="AC194">
            <v>2476.1315382994349</v>
          </cell>
          <cell r="AD194">
            <v>2441.7345710214281</v>
          </cell>
          <cell r="AE194">
            <v>2570.3316633348763</v>
          </cell>
          <cell r="AF194">
            <v>2939.4245497970464</v>
          </cell>
          <cell r="AG194">
            <v>3331.0840841885188</v>
          </cell>
          <cell r="AH194">
            <v>3569.18224579764</v>
          </cell>
          <cell r="AI194">
            <v>3660.5421629297944</v>
          </cell>
          <cell r="AJ194">
            <v>3551.6587453238349</v>
          </cell>
          <cell r="AK194">
            <v>3446.0268952052611</v>
          </cell>
          <cell r="AL194">
            <v>3665.8944642492297</v>
          </cell>
          <cell r="AM194">
            <v>4100.1513428744865</v>
          </cell>
          <cell r="AN194">
            <v>4100.1513428744865</v>
          </cell>
        </row>
        <row r="195">
          <cell r="C195" t="str">
            <v xml:space="preserve">Djibouti            </v>
          </cell>
          <cell r="I195">
            <v>30.113632916440633</v>
          </cell>
          <cell r="J195">
            <v>35.640095464281487</v>
          </cell>
          <cell r="K195">
            <v>39.541659161964759</v>
          </cell>
          <cell r="L195">
            <v>52.765419880656331</v>
          </cell>
          <cell r="M195">
            <v>60.948140181823909</v>
          </cell>
          <cell r="N195">
            <v>76.362848236407544</v>
          </cell>
          <cell r="O195">
            <v>84.969589088724703</v>
          </cell>
          <cell r="P195">
            <v>106.4232936166909</v>
          </cell>
          <cell r="Q195">
            <v>114.71783927010758</v>
          </cell>
          <cell r="R195">
            <v>113.01544392897706</v>
          </cell>
          <cell r="S195">
            <v>106.05290742237052</v>
          </cell>
          <cell r="T195">
            <v>108.73763833714865</v>
          </cell>
          <cell r="U195">
            <v>124.90207827162995</v>
          </cell>
          <cell r="V195">
            <v>117.18674466392042</v>
          </cell>
          <cell r="W195">
            <v>160.25087837959629</v>
          </cell>
          <cell r="X195">
            <v>179.90188589331385</v>
          </cell>
          <cell r="Y195">
            <v>220.38411588034344</v>
          </cell>
          <cell r="Z195">
            <v>209.73585881970598</v>
          </cell>
          <cell r="AA195">
            <v>200.46589610752437</v>
          </cell>
          <cell r="AB195">
            <v>178.85465291406561</v>
          </cell>
          <cell r="AC195">
            <v>163.49035334325848</v>
          </cell>
          <cell r="AD195">
            <v>155.62573481323611</v>
          </cell>
          <cell r="AE195">
            <v>121.1273707653133</v>
          </cell>
          <cell r="AF195">
            <v>79.373798749766422</v>
          </cell>
          <cell r="AG195">
            <v>44.166013295768806</v>
          </cell>
          <cell r="AH195">
            <v>50.02414798911655</v>
          </cell>
          <cell r="AI195">
            <v>57.54423191773926</v>
          </cell>
          <cell r="AJ195">
            <v>67.409372842623682</v>
          </cell>
          <cell r="AK195">
            <v>73.8131002115516</v>
          </cell>
          <cell r="AL195">
            <v>78.769012889624094</v>
          </cell>
          <cell r="AM195">
            <v>88.576189243298089</v>
          </cell>
          <cell r="AN195">
            <v>88.576189243298089</v>
          </cell>
        </row>
        <row r="196">
          <cell r="C196" t="str">
            <v xml:space="preserve">Dominica            </v>
          </cell>
          <cell r="I196">
            <v>8.1448633587084327</v>
          </cell>
          <cell r="J196">
            <v>9.1983759031038979</v>
          </cell>
          <cell r="K196">
            <v>10.466644009309222</v>
          </cell>
          <cell r="L196">
            <v>12.176326202997219</v>
          </cell>
          <cell r="M196">
            <v>13.725961932794718</v>
          </cell>
          <cell r="N196">
            <v>15.089558299014534</v>
          </cell>
          <cell r="O196">
            <v>13.689403712113753</v>
          </cell>
          <cell r="P196">
            <v>11.981906936912287</v>
          </cell>
          <cell r="Q196">
            <v>13.309523593973088</v>
          </cell>
          <cell r="R196">
            <v>19.602162700195311</v>
          </cell>
          <cell r="S196">
            <v>27.396758021194358</v>
          </cell>
          <cell r="T196">
            <v>32.97389988034098</v>
          </cell>
          <cell r="U196">
            <v>37.972702131528315</v>
          </cell>
          <cell r="V196">
            <v>43.588737739326611</v>
          </cell>
          <cell r="W196">
            <v>48.487040481990242</v>
          </cell>
          <cell r="X196">
            <v>53.654100129152589</v>
          </cell>
          <cell r="Y196">
            <v>55.358006083043279</v>
          </cell>
          <cell r="Z196">
            <v>60.256847964557458</v>
          </cell>
          <cell r="AA196">
            <v>63.390275632395081</v>
          </cell>
          <cell r="AB196">
            <v>68.452241059510484</v>
          </cell>
          <cell r="AC196">
            <v>69.696732604310512</v>
          </cell>
          <cell r="AD196">
            <v>70.125222922065134</v>
          </cell>
          <cell r="AE196">
            <v>70.144939056612898</v>
          </cell>
          <cell r="AF196">
            <v>74.818867988860077</v>
          </cell>
          <cell r="AG196">
            <v>84.671201939988691</v>
          </cell>
          <cell r="AH196">
            <v>98.314018157116507</v>
          </cell>
          <cell r="AI196">
            <v>108.17037519970033</v>
          </cell>
          <cell r="AJ196">
            <v>111.54055068950929</v>
          </cell>
          <cell r="AK196">
            <v>105.74393174990185</v>
          </cell>
          <cell r="AL196">
            <v>99.904906985204391</v>
          </cell>
          <cell r="AM196">
            <v>94.386499058265542</v>
          </cell>
          <cell r="AN196">
            <v>94.386499058265542</v>
          </cell>
        </row>
        <row r="197">
          <cell r="C197" t="str">
            <v>Dominican Republic</v>
          </cell>
          <cell r="I197">
            <v>419.22538797170705</v>
          </cell>
          <cell r="J197">
            <v>542.16347586444283</v>
          </cell>
          <cell r="K197">
            <v>717.30696003075946</v>
          </cell>
          <cell r="L197">
            <v>832.0827642595126</v>
          </cell>
          <cell r="M197">
            <v>901.86745478423711</v>
          </cell>
          <cell r="N197">
            <v>833.28078334561587</v>
          </cell>
          <cell r="O197">
            <v>884.36977277675771</v>
          </cell>
          <cell r="P197">
            <v>948.57958630706605</v>
          </cell>
          <cell r="Q197">
            <v>1181.9422695122855</v>
          </cell>
          <cell r="R197">
            <v>1234.2017642976743</v>
          </cell>
          <cell r="S197">
            <v>1303.42119563294</v>
          </cell>
          <cell r="T197">
            <v>1289.4712194537794</v>
          </cell>
          <cell r="U197">
            <v>1374.806368569393</v>
          </cell>
          <cell r="V197">
            <v>1364.42690363158</v>
          </cell>
          <cell r="W197">
            <v>1320.6700249123269</v>
          </cell>
          <cell r="X197">
            <v>1338.1856186655452</v>
          </cell>
          <cell r="Y197">
            <v>1495.2593220693316</v>
          </cell>
          <cell r="Z197">
            <v>1586.6209017929948</v>
          </cell>
          <cell r="AA197">
            <v>1625.8574410365982</v>
          </cell>
          <cell r="AB197">
            <v>1600.0734983942605</v>
          </cell>
          <cell r="AC197">
            <v>2227.8888492015535</v>
          </cell>
          <cell r="AD197">
            <v>2940.6688122083247</v>
          </cell>
          <cell r="AE197">
            <v>3651.2684819815499</v>
          </cell>
          <cell r="AF197">
            <v>3946.1911798615124</v>
          </cell>
          <cell r="AG197">
            <v>4440.0883540747891</v>
          </cell>
          <cell r="AH197">
            <v>5033.6106294955835</v>
          </cell>
          <cell r="AI197">
            <v>5563.8232988125119</v>
          </cell>
          <cell r="AJ197">
            <v>6122.8925638579649</v>
          </cell>
          <cell r="AK197">
            <v>6457.5586959700368</v>
          </cell>
          <cell r="AL197">
            <v>6624.3218492434025</v>
          </cell>
          <cell r="AM197">
            <v>6470.5772094930508</v>
          </cell>
          <cell r="AN197">
            <v>6470.5772094930508</v>
          </cell>
        </row>
        <row r="198">
          <cell r="C198" t="str">
            <v xml:space="preserve">Egypt               </v>
          </cell>
          <cell r="I198">
            <v>979.82108860641017</v>
          </cell>
          <cell r="J198">
            <v>1251.2620567999295</v>
          </cell>
          <cell r="K198">
            <v>1533.1743766739035</v>
          </cell>
          <cell r="L198">
            <v>1982.7467793271117</v>
          </cell>
          <cell r="M198">
            <v>2425.4977580060772</v>
          </cell>
          <cell r="N198">
            <v>2946.2957485826105</v>
          </cell>
          <cell r="O198">
            <v>3419.4453960054379</v>
          </cell>
          <cell r="P198">
            <v>4099.1926909451449</v>
          </cell>
          <cell r="Q198">
            <v>4833.8545439474428</v>
          </cell>
          <cell r="R198">
            <v>5615.8101159578482</v>
          </cell>
          <cell r="S198">
            <v>6034.632294548207</v>
          </cell>
          <cell r="T198">
            <v>6415.9451975052943</v>
          </cell>
          <cell r="U198">
            <v>6609.1771867119596</v>
          </cell>
          <cell r="V198">
            <v>6182.7361706014099</v>
          </cell>
          <cell r="W198">
            <v>5497.2101294885242</v>
          </cell>
          <cell r="X198">
            <v>4993.9128707891359</v>
          </cell>
          <cell r="Y198">
            <v>5141.4136641431514</v>
          </cell>
          <cell r="Z198">
            <v>5582.0319309562447</v>
          </cell>
          <cell r="AA198">
            <v>6076.1442425664682</v>
          </cell>
          <cell r="AB198">
            <v>6519.8203653265346</v>
          </cell>
          <cell r="AC198">
            <v>6921.8577807265328</v>
          </cell>
          <cell r="AD198">
            <v>7226.8306430351004</v>
          </cell>
          <cell r="AE198">
            <v>7765.7468999896264</v>
          </cell>
          <cell r="AF198">
            <v>8460.1387367222469</v>
          </cell>
          <cell r="AG198">
            <v>9433.2955549292474</v>
          </cell>
          <cell r="AH198">
            <v>9919.4251203040931</v>
          </cell>
          <cell r="AI198">
            <v>10139.386408371474</v>
          </cell>
          <cell r="AJ198">
            <v>10657.859331762573</v>
          </cell>
          <cell r="AK198">
            <v>11771.256770100001</v>
          </cell>
          <cell r="AL198">
            <v>12504.439979393333</v>
          </cell>
          <cell r="AM198">
            <v>12569.999782993333</v>
          </cell>
          <cell r="AN198">
            <v>12569.999782993333</v>
          </cell>
        </row>
        <row r="199">
          <cell r="C199" t="str">
            <v xml:space="preserve">Equatorial Guinea   </v>
          </cell>
          <cell r="I199">
            <v>24.363298059589038</v>
          </cell>
          <cell r="J199">
            <v>24.401112544929848</v>
          </cell>
          <cell r="K199">
            <v>28.756102988322613</v>
          </cell>
          <cell r="L199">
            <v>25.883878293832225</v>
          </cell>
          <cell r="M199">
            <v>16.935723673089949</v>
          </cell>
          <cell r="N199">
            <v>11.863672331440284</v>
          </cell>
          <cell r="O199">
            <v>18.228298492882431</v>
          </cell>
          <cell r="P199">
            <v>18.255591562776136</v>
          </cell>
          <cell r="Q199">
            <v>17.440870536660992</v>
          </cell>
          <cell r="R199">
            <v>12.399059941596059</v>
          </cell>
          <cell r="S199">
            <v>14.520691835314395</v>
          </cell>
          <cell r="T199">
            <v>15.94838965066333</v>
          </cell>
          <cell r="U199">
            <v>19.382754041694323</v>
          </cell>
          <cell r="V199">
            <v>23.753873135431743</v>
          </cell>
          <cell r="W199">
            <v>28.889446479943754</v>
          </cell>
          <cell r="X199">
            <v>33.510724066233536</v>
          </cell>
          <cell r="Y199">
            <v>34.161695346321501</v>
          </cell>
          <cell r="Z199">
            <v>33.415430228841863</v>
          </cell>
          <cell r="AA199">
            <v>31.292617487595134</v>
          </cell>
          <cell r="AB199">
            <v>34.522458574589812</v>
          </cell>
          <cell r="AC199">
            <v>37.958244262634707</v>
          </cell>
          <cell r="AD199">
            <v>44.030651750774304</v>
          </cell>
          <cell r="AE199">
            <v>50.16684532437958</v>
          </cell>
          <cell r="AF199">
            <v>82.435836182052</v>
          </cell>
          <cell r="AG199">
            <v>187.60105746344661</v>
          </cell>
          <cell r="AH199">
            <v>281.65943290946456</v>
          </cell>
          <cell r="AI199">
            <v>435.33536311191659</v>
          </cell>
          <cell r="AJ199">
            <v>658.82478075925417</v>
          </cell>
          <cell r="AK199">
            <v>1022.3607626181134</v>
          </cell>
          <cell r="AL199">
            <v>1397.3403676799974</v>
          </cell>
          <cell r="AM199">
            <v>1746.3387775007177</v>
          </cell>
          <cell r="AN199">
            <v>1746.3387775007177</v>
          </cell>
        </row>
        <row r="200">
          <cell r="C200" t="str">
            <v>Eritrea</v>
          </cell>
          <cell r="I200" t="e">
            <v>#VALUE!</v>
          </cell>
          <cell r="J200" t="e">
            <v>#VALUE!</v>
          </cell>
          <cell r="K200" t="e">
            <v>#VALUE!</v>
          </cell>
          <cell r="L200" t="e">
            <v>#VALUE!</v>
          </cell>
          <cell r="M200" t="e">
            <v>#VALUE!</v>
          </cell>
          <cell r="N200" t="e">
            <v>#VALUE!</v>
          </cell>
          <cell r="O200" t="e">
            <v>#VALUE!</v>
          </cell>
          <cell r="P200" t="e">
            <v>#VALUE!</v>
          </cell>
          <cell r="Q200" t="e">
            <v>#VALUE!</v>
          </cell>
          <cell r="R200">
            <v>0</v>
          </cell>
          <cell r="S200">
            <v>0</v>
          </cell>
          <cell r="T200">
            <v>0</v>
          </cell>
          <cell r="U200">
            <v>0</v>
          </cell>
          <cell r="V200">
            <v>0</v>
          </cell>
          <cell r="W200">
            <v>0</v>
          </cell>
          <cell r="X200">
            <v>0</v>
          </cell>
          <cell r="Y200">
            <v>0</v>
          </cell>
          <cell r="Z200">
            <v>0</v>
          </cell>
          <cell r="AA200">
            <v>0</v>
          </cell>
          <cell r="AB200">
            <v>20.827225081107827</v>
          </cell>
          <cell r="AC200">
            <v>43.088984060183826</v>
          </cell>
          <cell r="AD200">
            <v>76.685408128007282</v>
          </cell>
          <cell r="AE200">
            <v>93.521567275305813</v>
          </cell>
          <cell r="AF200">
            <v>117.22699178783614</v>
          </cell>
          <cell r="AG200">
            <v>132.87886464725713</v>
          </cell>
          <cell r="AH200">
            <v>122.34608400448143</v>
          </cell>
          <cell r="AI200">
            <v>92.390434944893016</v>
          </cell>
          <cell r="AJ200">
            <v>67.782030678407864</v>
          </cell>
          <cell r="AK200">
            <v>79.259844766183008</v>
          </cell>
          <cell r="AL200">
            <v>111.1410038538843</v>
          </cell>
          <cell r="AM200">
            <v>128.10152500151969</v>
          </cell>
          <cell r="AN200">
            <v>128.10152500151969</v>
          </cell>
        </row>
        <row r="201">
          <cell r="C201" t="str">
            <v xml:space="preserve">Ethiopia            </v>
          </cell>
          <cell r="I201">
            <v>251.34299072690487</v>
          </cell>
          <cell r="J201">
            <v>293.94146321206443</v>
          </cell>
          <cell r="K201">
            <v>312.88322393601857</v>
          </cell>
          <cell r="L201">
            <v>327.21849522346696</v>
          </cell>
          <cell r="M201">
            <v>346.35668551470025</v>
          </cell>
          <cell r="N201">
            <v>359.42315670721064</v>
          </cell>
          <cell r="O201">
            <v>369.20656107738847</v>
          </cell>
          <cell r="P201">
            <v>399.10369950063495</v>
          </cell>
          <cell r="Q201">
            <v>455.35581580098187</v>
          </cell>
          <cell r="R201">
            <v>503.35574082859421</v>
          </cell>
          <cell r="S201">
            <v>542.272454447982</v>
          </cell>
          <cell r="T201">
            <v>613.42541038698243</v>
          </cell>
          <cell r="U201">
            <v>685.58330719899675</v>
          </cell>
          <cell r="V201">
            <v>677.68838781817112</v>
          </cell>
          <cell r="W201">
            <v>598.16086127486324</v>
          </cell>
          <cell r="X201">
            <v>509.29333022812307</v>
          </cell>
          <cell r="Y201">
            <v>514.06197894818376</v>
          </cell>
          <cell r="Z201">
            <v>518.40846596503388</v>
          </cell>
          <cell r="AA201">
            <v>492.90211271513891</v>
          </cell>
          <cell r="AB201">
            <v>404.5374631763998</v>
          </cell>
          <cell r="AC201">
            <v>360.54908752968282</v>
          </cell>
          <cell r="AD201">
            <v>357.64743356718276</v>
          </cell>
          <cell r="AE201">
            <v>422.67452988769156</v>
          </cell>
          <cell r="AF201">
            <v>481.71205301342849</v>
          </cell>
          <cell r="AG201">
            <v>597.17615606556831</v>
          </cell>
          <cell r="AH201">
            <v>679.87115708634281</v>
          </cell>
          <cell r="AI201">
            <v>722.54767896845044</v>
          </cell>
          <cell r="AJ201">
            <v>726.34899760665382</v>
          </cell>
          <cell r="AK201">
            <v>722.10345014664335</v>
          </cell>
          <cell r="AL201">
            <v>746.89507887271668</v>
          </cell>
          <cell r="AM201">
            <v>754.50007882016996</v>
          </cell>
          <cell r="AN201">
            <v>754.50007882016996</v>
          </cell>
        </row>
        <row r="202">
          <cell r="C202" t="str">
            <v xml:space="preserve">Gambia, The         </v>
          </cell>
          <cell r="I202">
            <v>21.611502428120669</v>
          </cell>
          <cell r="J202">
            <v>29.576251017806737</v>
          </cell>
          <cell r="K202">
            <v>40.224828449378492</v>
          </cell>
          <cell r="L202">
            <v>48.732996007256183</v>
          </cell>
          <cell r="M202">
            <v>52.603465984887265</v>
          </cell>
          <cell r="N202">
            <v>48.579279165394233</v>
          </cell>
          <cell r="O202">
            <v>52.508696629496676</v>
          </cell>
          <cell r="P202">
            <v>51.156275861067094</v>
          </cell>
          <cell r="Q202">
            <v>67.688348346154058</v>
          </cell>
          <cell r="R202">
            <v>74.617464335270952</v>
          </cell>
          <cell r="S202">
            <v>88.358845737172885</v>
          </cell>
          <cell r="T202">
            <v>93.289183684781463</v>
          </cell>
          <cell r="U202">
            <v>92.902748268765322</v>
          </cell>
          <cell r="V202">
            <v>86.794164852106988</v>
          </cell>
          <cell r="W202">
            <v>77.775436952059238</v>
          </cell>
          <cell r="X202">
            <v>80.538662862597675</v>
          </cell>
          <cell r="Y202">
            <v>93.220670941210869</v>
          </cell>
          <cell r="Z202">
            <v>107.55169803178693</v>
          </cell>
          <cell r="AA202">
            <v>128.81090120728422</v>
          </cell>
          <cell r="AB202">
            <v>140.87414010789448</v>
          </cell>
          <cell r="AC202">
            <v>152.82217886167066</v>
          </cell>
          <cell r="AD202">
            <v>149.78489896379631</v>
          </cell>
          <cell r="AE202">
            <v>135.37233176175152</v>
          </cell>
          <cell r="AF202">
            <v>124.8174223822089</v>
          </cell>
          <cell r="AG202">
            <v>122.36485841624805</v>
          </cell>
          <cell r="AH202">
            <v>138.91906806310283</v>
          </cell>
          <cell r="AI202">
            <v>145.34045159663427</v>
          </cell>
          <cell r="AJ202">
            <v>148.31711045886118</v>
          </cell>
          <cell r="AK202">
            <v>150.80179581680514</v>
          </cell>
          <cell r="AL202">
            <v>158.96141299008249</v>
          </cell>
          <cell r="AM202">
            <v>165.35664699581</v>
          </cell>
          <cell r="AN202">
            <v>165.35664699581</v>
          </cell>
        </row>
        <row r="203">
          <cell r="C203" t="str">
            <v xml:space="preserve">Georgia             </v>
          </cell>
          <cell r="I203">
            <v>39.341097044939232</v>
          </cell>
          <cell r="J203">
            <v>46.72105751390086</v>
          </cell>
          <cell r="K203">
            <v>56.81749465353235</v>
          </cell>
          <cell r="L203">
            <v>68.282541205107819</v>
          </cell>
          <cell r="M203">
            <v>80.253337956888686</v>
          </cell>
          <cell r="N203">
            <v>93.621814862765291</v>
          </cell>
          <cell r="O203">
            <v>108.281328113817</v>
          </cell>
          <cell r="P203">
            <v>125.4319439550909</v>
          </cell>
          <cell r="Q203">
            <v>145.44807145945086</v>
          </cell>
          <cell r="R203">
            <v>168.41134368754561</v>
          </cell>
          <cell r="S203">
            <v>190.19277790985052</v>
          </cell>
          <cell r="T203">
            <v>207.3051671226581</v>
          </cell>
          <cell r="U203">
            <v>212.47316525712839</v>
          </cell>
          <cell r="V203">
            <v>210.36586065827467</v>
          </cell>
          <cell r="W203">
            <v>205.54376065015961</v>
          </cell>
          <cell r="X203">
            <v>202.53302833675249</v>
          </cell>
          <cell r="Y203">
            <v>204.39193431616903</v>
          </cell>
          <cell r="Z203">
            <v>198.69952920569611</v>
          </cell>
          <cell r="AA203">
            <v>178.72431359607424</v>
          </cell>
          <cell r="AB203">
            <v>161.69329866835233</v>
          </cell>
          <cell r="AC203">
            <v>171.02067421899594</v>
          </cell>
          <cell r="AD203">
            <v>236.3727248786837</v>
          </cell>
          <cell r="AE203">
            <v>290.43633055704782</v>
          </cell>
          <cell r="AF203">
            <v>336.0296220369973</v>
          </cell>
          <cell r="AG203">
            <v>383.8581085048956</v>
          </cell>
          <cell r="AH203">
            <v>454.91508319182572</v>
          </cell>
          <cell r="AI203">
            <v>518.0820604395675</v>
          </cell>
          <cell r="AJ203">
            <v>621.52211579715197</v>
          </cell>
          <cell r="AK203">
            <v>701.17062079655727</v>
          </cell>
          <cell r="AL203">
            <v>774.70145222233532</v>
          </cell>
          <cell r="AM203">
            <v>784.12622170786017</v>
          </cell>
          <cell r="AN203">
            <v>784.12622170786017</v>
          </cell>
        </row>
        <row r="204">
          <cell r="C204" t="str">
            <v xml:space="preserve">Ghana               </v>
          </cell>
          <cell r="I204">
            <v>441.03567259926268</v>
          </cell>
          <cell r="J204">
            <v>518.08105593184655</v>
          </cell>
          <cell r="K204">
            <v>627.42779977560156</v>
          </cell>
          <cell r="L204">
            <v>691.80178307880203</v>
          </cell>
          <cell r="M204">
            <v>775.56355731565691</v>
          </cell>
          <cell r="N204">
            <v>796.4832580403787</v>
          </cell>
          <cell r="O204">
            <v>852.94531002298925</v>
          </cell>
          <cell r="P204">
            <v>874.5930229484311</v>
          </cell>
          <cell r="Q204">
            <v>845.19319454521076</v>
          </cell>
          <cell r="R204">
            <v>760.99748771506108</v>
          </cell>
          <cell r="S204">
            <v>599.84548847045414</v>
          </cell>
          <cell r="T204">
            <v>564.92799788142554</v>
          </cell>
          <cell r="U204">
            <v>568.04912569741862</v>
          </cell>
          <cell r="V204">
            <v>647.70175182870196</v>
          </cell>
          <cell r="W204">
            <v>680.30250560319405</v>
          </cell>
          <cell r="X204">
            <v>698.25599699707891</v>
          </cell>
          <cell r="Y204">
            <v>701.05438959771152</v>
          </cell>
          <cell r="Z204">
            <v>710.27637209319346</v>
          </cell>
          <cell r="AA204">
            <v>740.94744750546704</v>
          </cell>
          <cell r="AB204">
            <v>771.04308974054004</v>
          </cell>
          <cell r="AC204">
            <v>818.00696268285265</v>
          </cell>
          <cell r="AD204">
            <v>869.75309442722676</v>
          </cell>
          <cell r="AE204">
            <v>955.98222060105672</v>
          </cell>
          <cell r="AF204">
            <v>1178.1702001733568</v>
          </cell>
          <cell r="AG204">
            <v>1398.7037930791741</v>
          </cell>
          <cell r="AH204">
            <v>1673.2570341790081</v>
          </cell>
          <cell r="AI204">
            <v>1765.5549158863469</v>
          </cell>
          <cell r="AJ204">
            <v>1841.827595652745</v>
          </cell>
          <cell r="AK204">
            <v>1847.8035587009506</v>
          </cell>
          <cell r="AL204">
            <v>1919.4168656464865</v>
          </cell>
          <cell r="AM204">
            <v>1997.1618887234461</v>
          </cell>
          <cell r="AN204">
            <v>1997.1618887234461</v>
          </cell>
        </row>
        <row r="205">
          <cell r="C205" t="str">
            <v xml:space="preserve">Grenada             </v>
          </cell>
          <cell r="I205">
            <v>9.6460757224043654</v>
          </cell>
          <cell r="J205">
            <v>11.3518542418156</v>
          </cell>
          <cell r="K205">
            <v>13.994991723614604</v>
          </cell>
          <cell r="L205">
            <v>17.218971604815916</v>
          </cell>
          <cell r="M205">
            <v>20.279346767315669</v>
          </cell>
          <cell r="N205">
            <v>23.631423941202243</v>
          </cell>
          <cell r="O205">
            <v>27.699900977158222</v>
          </cell>
          <cell r="P205">
            <v>30.210008660202892</v>
          </cell>
          <cell r="Q205">
            <v>32.352240178564244</v>
          </cell>
          <cell r="R205">
            <v>32.524206251410256</v>
          </cell>
          <cell r="S205">
            <v>34.12327100328465</v>
          </cell>
          <cell r="T205">
            <v>35.855577495194247</v>
          </cell>
          <cell r="U205">
            <v>42.095034214528049</v>
          </cell>
          <cell r="V205">
            <v>49.498577125865303</v>
          </cell>
          <cell r="W205">
            <v>58.586577300623439</v>
          </cell>
          <cell r="X205">
            <v>64.501311734713326</v>
          </cell>
          <cell r="Y205">
            <v>69.387478453920906</v>
          </cell>
          <cell r="Z205">
            <v>74.914255928064719</v>
          </cell>
          <cell r="AA205">
            <v>80.227622686781388</v>
          </cell>
          <cell r="AB205">
            <v>84.61926515861073</v>
          </cell>
          <cell r="AC205">
            <v>86.540308339653961</v>
          </cell>
          <cell r="AD205">
            <v>87.320764020922084</v>
          </cell>
          <cell r="AE205">
            <v>86.025334399465919</v>
          </cell>
          <cell r="AF205">
            <v>86.75604580647051</v>
          </cell>
          <cell r="AG205">
            <v>91.650373599511909</v>
          </cell>
          <cell r="AH205">
            <v>106.93526935658168</v>
          </cell>
          <cell r="AI205">
            <v>134.22693809814419</v>
          </cell>
          <cell r="AJ205">
            <v>159.4308728485853</v>
          </cell>
          <cell r="AK205">
            <v>171.48835671260622</v>
          </cell>
          <cell r="AL205">
            <v>164.50289984671335</v>
          </cell>
          <cell r="AM205">
            <v>152.1707511476354</v>
          </cell>
          <cell r="AN205">
            <v>152.1707511476354</v>
          </cell>
        </row>
        <row r="206">
          <cell r="C206" t="str">
            <v xml:space="preserve">Guinea              </v>
          </cell>
          <cell r="I206">
            <v>75.257181603177358</v>
          </cell>
          <cell r="J206">
            <v>90.934859791201575</v>
          </cell>
          <cell r="K206">
            <v>143.50647306778731</v>
          </cell>
          <cell r="L206">
            <v>195.85431636513599</v>
          </cell>
          <cell r="M206">
            <v>246.89130771103132</v>
          </cell>
          <cell r="N206">
            <v>269.33253067289758</v>
          </cell>
          <cell r="O206">
            <v>309.08494993237156</v>
          </cell>
          <cell r="P206">
            <v>368.78170145051877</v>
          </cell>
          <cell r="Q206">
            <v>415.88903834130343</v>
          </cell>
          <cell r="R206">
            <v>434.53489319018189</v>
          </cell>
          <cell r="S206">
            <v>443.13453955432698</v>
          </cell>
          <cell r="T206">
            <v>469.73902036958748</v>
          </cell>
          <cell r="U206">
            <v>502.68097859498965</v>
          </cell>
          <cell r="V206">
            <v>511.75230129038437</v>
          </cell>
          <cell r="W206">
            <v>507.80316481690232</v>
          </cell>
          <cell r="X206">
            <v>495.23124984743936</v>
          </cell>
          <cell r="Y206">
            <v>522.0448140772437</v>
          </cell>
          <cell r="Z206">
            <v>559.17738311080223</v>
          </cell>
          <cell r="AA206">
            <v>623.06329821641339</v>
          </cell>
          <cell r="AB206">
            <v>619.78069955716342</v>
          </cell>
          <cell r="AC206">
            <v>623.76329238891356</v>
          </cell>
          <cell r="AD206">
            <v>580.17086818183463</v>
          </cell>
          <cell r="AE206">
            <v>558.20648002781434</v>
          </cell>
          <cell r="AF206">
            <v>521.14126568301174</v>
          </cell>
          <cell r="AG206">
            <v>521.22262676228377</v>
          </cell>
          <cell r="AH206">
            <v>537.51952642356264</v>
          </cell>
          <cell r="AI206">
            <v>543.93022736033367</v>
          </cell>
          <cell r="AJ206">
            <v>550.30634610443133</v>
          </cell>
          <cell r="AK206">
            <v>577.91548747010302</v>
          </cell>
          <cell r="AL206">
            <v>601.61416989871532</v>
          </cell>
          <cell r="AM206">
            <v>621.03108975293833</v>
          </cell>
          <cell r="AN206">
            <v>621.03108975293833</v>
          </cell>
        </row>
        <row r="207">
          <cell r="C207" t="str">
            <v xml:space="preserve">Guinea-Bissau       </v>
          </cell>
          <cell r="I207">
            <v>3.9925820325074457</v>
          </cell>
          <cell r="J207">
            <v>4.3966334890243557</v>
          </cell>
          <cell r="K207">
            <v>5.5522769687166234</v>
          </cell>
          <cell r="L207">
            <v>6.4965939619394923</v>
          </cell>
          <cell r="M207">
            <v>9.2249864441542595</v>
          </cell>
          <cell r="N207">
            <v>10.801251680932815</v>
          </cell>
          <cell r="O207">
            <v>12.976624663818884</v>
          </cell>
          <cell r="P207">
            <v>12.488734467903745</v>
          </cell>
          <cell r="Q207">
            <v>13.254564728630712</v>
          </cell>
          <cell r="R207">
            <v>12.991421754918383</v>
          </cell>
          <cell r="S207">
            <v>12.541893528361021</v>
          </cell>
          <cell r="T207">
            <v>14.111557396855659</v>
          </cell>
          <cell r="U207">
            <v>14.335395775809326</v>
          </cell>
          <cell r="V207">
            <v>14.345230969896441</v>
          </cell>
          <cell r="W207">
            <v>13.053553968047106</v>
          </cell>
          <cell r="X207">
            <v>13.585818254211148</v>
          </cell>
          <cell r="Y207">
            <v>15.096220074708496</v>
          </cell>
          <cell r="Z207">
            <v>15.95892612911355</v>
          </cell>
          <cell r="AA207">
            <v>17.138231305509692</v>
          </cell>
          <cell r="AB207">
            <v>14.831957550124173</v>
          </cell>
          <cell r="AC207">
            <v>13.90091706001642</v>
          </cell>
          <cell r="AD207">
            <v>16.688002204910898</v>
          </cell>
          <cell r="AE207">
            <v>20.576469484053231</v>
          </cell>
          <cell r="AF207">
            <v>22.105781651280861</v>
          </cell>
          <cell r="AG207">
            <v>26.735285075433605</v>
          </cell>
          <cell r="AH207">
            <v>27.550383610241727</v>
          </cell>
          <cell r="AI207">
            <v>34.586520838910708</v>
          </cell>
          <cell r="AJ207">
            <v>38.230756027589734</v>
          </cell>
          <cell r="AK207">
            <v>44.896013401605764</v>
          </cell>
          <cell r="AL207">
            <v>46.393001109420879</v>
          </cell>
          <cell r="AM207">
            <v>43.773848991082048</v>
          </cell>
          <cell r="AN207">
            <v>43.773848991082048</v>
          </cell>
        </row>
        <row r="208">
          <cell r="C208" t="str">
            <v xml:space="preserve">Guyana              </v>
          </cell>
          <cell r="I208">
            <v>156.65520642590516</v>
          </cell>
          <cell r="J208">
            <v>184.38049480934282</v>
          </cell>
          <cell r="K208">
            <v>236.22482598393398</v>
          </cell>
          <cell r="L208">
            <v>276.47089759528058</v>
          </cell>
          <cell r="M208">
            <v>273.37547679020298</v>
          </cell>
          <cell r="N208">
            <v>256.27605989165278</v>
          </cell>
          <cell r="O208">
            <v>252.00124794540594</v>
          </cell>
          <cell r="P208">
            <v>278.70339123444984</v>
          </cell>
          <cell r="Q208">
            <v>298.45090033985144</v>
          </cell>
          <cell r="R208">
            <v>296.16095233275979</v>
          </cell>
          <cell r="S208">
            <v>263.14001425615601</v>
          </cell>
          <cell r="T208">
            <v>240.11121235199667</v>
          </cell>
          <cell r="U208">
            <v>246.0264486717017</v>
          </cell>
          <cell r="V208">
            <v>246.28302800240212</v>
          </cell>
          <cell r="W208">
            <v>239.90078024365724</v>
          </cell>
          <cell r="X208">
            <v>224.58793327158415</v>
          </cell>
          <cell r="Y208">
            <v>220.5908168630904</v>
          </cell>
          <cell r="Z208">
            <v>205.96832800219576</v>
          </cell>
          <cell r="AA208">
            <v>217.45344486438387</v>
          </cell>
          <cell r="AB208">
            <v>243.67412390907452</v>
          </cell>
          <cell r="AC208">
            <v>303.84337336876905</v>
          </cell>
          <cell r="AD208">
            <v>352.71624713161827</v>
          </cell>
          <cell r="AE208">
            <v>392.20585136126766</v>
          </cell>
          <cell r="AF208">
            <v>434.75773055467488</v>
          </cell>
          <cell r="AG208">
            <v>482.59253427501199</v>
          </cell>
          <cell r="AH208">
            <v>514.88234927737938</v>
          </cell>
          <cell r="AI208">
            <v>510.71817657612127</v>
          </cell>
          <cell r="AJ208">
            <v>504.37231769265128</v>
          </cell>
          <cell r="AK208">
            <v>508.47903889871367</v>
          </cell>
          <cell r="AL208">
            <v>519.32899810801905</v>
          </cell>
          <cell r="AM208">
            <v>508.92287825168825</v>
          </cell>
          <cell r="AN208">
            <v>508.92287825168825</v>
          </cell>
        </row>
        <row r="209">
          <cell r="C209" t="str">
            <v xml:space="preserve">Haiti               </v>
          </cell>
          <cell r="I209">
            <v>62.516659028801278</v>
          </cell>
          <cell r="J209">
            <v>66.398607720782977</v>
          </cell>
          <cell r="K209">
            <v>76.088685920631193</v>
          </cell>
          <cell r="L209">
            <v>96.841775725154307</v>
          </cell>
          <cell r="M209">
            <v>123.12335235671503</v>
          </cell>
          <cell r="N209">
            <v>148.07539416025054</v>
          </cell>
          <cell r="O209">
            <v>162.33286186111744</v>
          </cell>
          <cell r="P209">
            <v>179.37047541731877</v>
          </cell>
          <cell r="Q209">
            <v>195.42295515201877</v>
          </cell>
          <cell r="R209">
            <v>227.43272116684139</v>
          </cell>
          <cell r="S209">
            <v>247.73893602715805</v>
          </cell>
          <cell r="T209">
            <v>280.67896634881299</v>
          </cell>
          <cell r="U209">
            <v>292.01515221185485</v>
          </cell>
          <cell r="V209">
            <v>293.71732427935632</v>
          </cell>
          <cell r="W209">
            <v>272.47368921714809</v>
          </cell>
          <cell r="X209">
            <v>249.69137841128472</v>
          </cell>
          <cell r="Y209">
            <v>227.70252501561058</v>
          </cell>
          <cell r="Z209">
            <v>223.8755424999255</v>
          </cell>
          <cell r="AA209">
            <v>210.1103058385138</v>
          </cell>
          <cell r="AB209">
            <v>168.6206811222315</v>
          </cell>
          <cell r="AC209">
            <v>134.79875429087528</v>
          </cell>
          <cell r="AD209">
            <v>104.9841228051165</v>
          </cell>
          <cell r="AE209">
            <v>130.76307846485179</v>
          </cell>
          <cell r="AF209">
            <v>156.87689887288042</v>
          </cell>
          <cell r="AG209">
            <v>212.71053305864723</v>
          </cell>
          <cell r="AH209">
            <v>277.48097462588777</v>
          </cell>
          <cell r="AI209">
            <v>335.82152949525306</v>
          </cell>
          <cell r="AJ209">
            <v>373.68094438426039</v>
          </cell>
          <cell r="AK209">
            <v>371.77508157513421</v>
          </cell>
          <cell r="AL209">
            <v>352.5959239581332</v>
          </cell>
          <cell r="AM209">
            <v>341.6517683048948</v>
          </cell>
          <cell r="AN209">
            <v>341.6517683048948</v>
          </cell>
        </row>
        <row r="210">
          <cell r="C210" t="str">
            <v xml:space="preserve">Honduras            </v>
          </cell>
          <cell r="I210">
            <v>226.13968828904206</v>
          </cell>
          <cell r="J210">
            <v>246.65075356224384</v>
          </cell>
          <cell r="K210">
            <v>269.2181378583557</v>
          </cell>
          <cell r="L210">
            <v>318.38040128950098</v>
          </cell>
          <cell r="M210">
            <v>392.24876928072467</v>
          </cell>
          <cell r="N210">
            <v>481.2380733580012</v>
          </cell>
          <cell r="O210">
            <v>566.32967001780219</v>
          </cell>
          <cell r="P210">
            <v>641.72775201875663</v>
          </cell>
          <cell r="Q210">
            <v>708.31293517592849</v>
          </cell>
          <cell r="R210">
            <v>723.88698030788544</v>
          </cell>
          <cell r="S210">
            <v>732.68164925172186</v>
          </cell>
          <cell r="T210">
            <v>761.47752935123856</v>
          </cell>
          <cell r="U210">
            <v>821.3328599067263</v>
          </cell>
          <cell r="V210">
            <v>852.29235773555058</v>
          </cell>
          <cell r="W210">
            <v>817.50695861502334</v>
          </cell>
          <cell r="X210">
            <v>777.22002785954885</v>
          </cell>
          <cell r="Y210">
            <v>765.92322497631676</v>
          </cell>
          <cell r="Z210">
            <v>769.8883487436691</v>
          </cell>
          <cell r="AA210">
            <v>762.97101919443105</v>
          </cell>
          <cell r="AB210">
            <v>736.96779854420504</v>
          </cell>
          <cell r="AC210">
            <v>769.74647391799306</v>
          </cell>
          <cell r="AD210">
            <v>836.71964200909395</v>
          </cell>
          <cell r="AE210">
            <v>971.39023605860427</v>
          </cell>
          <cell r="AF210">
            <v>1128.1513224282064</v>
          </cell>
          <cell r="AG210">
            <v>1344.2632654812687</v>
          </cell>
          <cell r="AH210">
            <v>1563.2601627045112</v>
          </cell>
          <cell r="AI210">
            <v>1674.1658327209625</v>
          </cell>
          <cell r="AJ210">
            <v>1777.9585528945809</v>
          </cell>
          <cell r="AK210">
            <v>1828.4264542646795</v>
          </cell>
          <cell r="AL210">
            <v>1922.2767652587725</v>
          </cell>
          <cell r="AM210">
            <v>1918.9408611521696</v>
          </cell>
          <cell r="AN210">
            <v>1918.9408611521696</v>
          </cell>
        </row>
        <row r="211">
          <cell r="C211" t="str">
            <v>India</v>
          </cell>
          <cell r="I211">
            <v>2629.4555755401461</v>
          </cell>
          <cell r="J211">
            <v>3052.5093236863772</v>
          </cell>
          <cell r="K211">
            <v>3771.7398515313421</v>
          </cell>
          <cell r="L211">
            <v>4668.3968044262665</v>
          </cell>
          <cell r="M211">
            <v>5544.6437048064081</v>
          </cell>
          <cell r="N211">
            <v>6106.7107405502511</v>
          </cell>
          <cell r="O211">
            <v>6661.9983133792412</v>
          </cell>
          <cell r="P211">
            <v>7347.7063692991715</v>
          </cell>
          <cell r="Q211">
            <v>8407.1516348140085</v>
          </cell>
          <cell r="R211">
            <v>9644.3397902199977</v>
          </cell>
          <cell r="S211">
            <v>10890.673592052743</v>
          </cell>
          <cell r="T211">
            <v>12038.047841090089</v>
          </cell>
          <cell r="U211">
            <v>12640.587581646681</v>
          </cell>
          <cell r="V211">
            <v>12444.562016631748</v>
          </cell>
          <cell r="W211">
            <v>12019.739697832585</v>
          </cell>
          <cell r="X211">
            <v>12058.493690204285</v>
          </cell>
          <cell r="Y211">
            <v>13527.990493977564</v>
          </cell>
          <cell r="Z211">
            <v>15180.210943775053</v>
          </cell>
          <cell r="AA211">
            <v>16582.148462359113</v>
          </cell>
          <cell r="AB211">
            <v>16785.323135986011</v>
          </cell>
          <cell r="AC211">
            <v>17548.269064217031</v>
          </cell>
          <cell r="AD211">
            <v>19217.657354247902</v>
          </cell>
          <cell r="AE211">
            <v>22089.144270889261</v>
          </cell>
          <cell r="AF211">
            <v>25198.98150427948</v>
          </cell>
          <cell r="AG211">
            <v>28686.405433632634</v>
          </cell>
          <cell r="AH211">
            <v>31556.729523728369</v>
          </cell>
          <cell r="AI211">
            <v>34624.157170414204</v>
          </cell>
          <cell r="AJ211">
            <v>39268.886046587482</v>
          </cell>
          <cell r="AK211">
            <v>45290.755558620345</v>
          </cell>
          <cell r="AL211">
            <v>51912.441639813849</v>
          </cell>
          <cell r="AM211">
            <v>56913.874812992319</v>
          </cell>
          <cell r="AN211">
            <v>56913.874812992319</v>
          </cell>
        </row>
        <row r="212">
          <cell r="C212" t="str">
            <v xml:space="preserve">Kenya               </v>
          </cell>
          <cell r="I212">
            <v>536.97662262495703</v>
          </cell>
          <cell r="J212">
            <v>633.24492189077284</v>
          </cell>
          <cell r="K212">
            <v>725.37800141828075</v>
          </cell>
          <cell r="L212">
            <v>854.22485113242362</v>
          </cell>
          <cell r="M212">
            <v>1026.4022312891013</v>
          </cell>
          <cell r="N212">
            <v>1165.768783421772</v>
          </cell>
          <cell r="O212">
            <v>1253.5587801744134</v>
          </cell>
          <cell r="P212">
            <v>1310.8413488271765</v>
          </cell>
          <cell r="Q212">
            <v>1376.6240331823522</v>
          </cell>
          <cell r="R212">
            <v>1452.3120792400341</v>
          </cell>
          <cell r="S212">
            <v>1422.2391278434245</v>
          </cell>
          <cell r="T212">
            <v>1480.1114336688236</v>
          </cell>
          <cell r="U212">
            <v>1508.7553313098124</v>
          </cell>
          <cell r="V212">
            <v>1570.1108344655825</v>
          </cell>
          <cell r="W212">
            <v>1477.1961200989074</v>
          </cell>
          <cell r="X212">
            <v>1424.5556989406548</v>
          </cell>
          <cell r="Y212">
            <v>1391.5775914626593</v>
          </cell>
          <cell r="Z212">
            <v>1498.8501846206193</v>
          </cell>
          <cell r="AA212">
            <v>1572.5977425352296</v>
          </cell>
          <cell r="AB212">
            <v>1588.4626853486236</v>
          </cell>
          <cell r="AC212">
            <v>1580.3699403457967</v>
          </cell>
          <cell r="AD212">
            <v>1661.5603021263694</v>
          </cell>
          <cell r="AE212">
            <v>1798.4878678065136</v>
          </cell>
          <cell r="AF212">
            <v>1961.3134498045092</v>
          </cell>
          <cell r="AG212">
            <v>2065.6633663253047</v>
          </cell>
          <cell r="AH212">
            <v>2116.3126761553103</v>
          </cell>
          <cell r="AI212">
            <v>2074.2716400754884</v>
          </cell>
          <cell r="AJ212">
            <v>2046.7277437997152</v>
          </cell>
          <cell r="AK212">
            <v>2125.4278082522701</v>
          </cell>
          <cell r="AL212">
            <v>2315.044957201224</v>
          </cell>
          <cell r="AM212">
            <v>2470.3311174606993</v>
          </cell>
          <cell r="AN212">
            <v>2470.3311174606993</v>
          </cell>
        </row>
        <row r="213">
          <cell r="C213" t="str">
            <v xml:space="preserve">Kiribati            </v>
          </cell>
          <cell r="I213">
            <v>8.5418864749684378</v>
          </cell>
          <cell r="J213">
            <v>13.761384653072746</v>
          </cell>
          <cell r="K213">
            <v>20.004450176587792</v>
          </cell>
          <cell r="L213">
            <v>21.466278447465807</v>
          </cell>
          <cell r="M213">
            <v>18.303593858735372</v>
          </cell>
          <cell r="N213">
            <v>15.451927850759825</v>
          </cell>
          <cell r="O213">
            <v>13.731870839494036</v>
          </cell>
          <cell r="P213">
            <v>13.697655021339045</v>
          </cell>
          <cell r="Q213">
            <v>11.870662499051358</v>
          </cell>
          <cell r="R213">
            <v>11.5858400781293</v>
          </cell>
          <cell r="S213">
            <v>10.161801930134162</v>
          </cell>
          <cell r="T213">
            <v>12.069231907152307</v>
          </cell>
          <cell r="U213">
            <v>11.8689546070375</v>
          </cell>
          <cell r="V213">
            <v>11.472577037422212</v>
          </cell>
          <cell r="W213">
            <v>8.5706248168793238</v>
          </cell>
          <cell r="X213">
            <v>8.2002238933283707</v>
          </cell>
          <cell r="Y213">
            <v>8.2900872023591639</v>
          </cell>
          <cell r="Z213">
            <v>7.9285117728375356</v>
          </cell>
          <cell r="AA213">
            <v>6.7195689247040171</v>
          </cell>
          <cell r="AB213">
            <v>5.8822216523881998</v>
          </cell>
          <cell r="AC213">
            <v>5.6866088386983407</v>
          </cell>
          <cell r="AD213">
            <v>6.341089642277919</v>
          </cell>
          <cell r="AE213">
            <v>6.7163014340261888</v>
          </cell>
          <cell r="AF213">
            <v>7.0422300075261886</v>
          </cell>
          <cell r="AG213">
            <v>8.2397835514125379</v>
          </cell>
          <cell r="AH213">
            <v>8.5180481783560662</v>
          </cell>
          <cell r="AI213">
            <v>9.4450978849517693</v>
          </cell>
          <cell r="AJ213">
            <v>8.1316020895720325</v>
          </cell>
          <cell r="AK213">
            <v>7.4458299142792512</v>
          </cell>
          <cell r="AL213">
            <v>6.6333998409870505</v>
          </cell>
          <cell r="AM213">
            <v>7.2978135989058046</v>
          </cell>
          <cell r="AN213">
            <v>7.2978135989058046</v>
          </cell>
        </row>
        <row r="214">
          <cell r="C214" t="str">
            <v xml:space="preserve">Kyrgyz Republic     </v>
          </cell>
          <cell r="I214">
            <v>206.48497112233528</v>
          </cell>
          <cell r="J214">
            <v>245.21930261589196</v>
          </cell>
          <cell r="K214">
            <v>298.21128140456818</v>
          </cell>
          <cell r="L214">
            <v>358.38651717056604</v>
          </cell>
          <cell r="M214">
            <v>421.21622704311227</v>
          </cell>
          <cell r="N214">
            <v>491.38176688206659</v>
          </cell>
          <cell r="O214">
            <v>569.36009683839518</v>
          </cell>
          <cell r="P214">
            <v>660.47841648735186</v>
          </cell>
          <cell r="Q214">
            <v>766.93738472024222</v>
          </cell>
          <cell r="R214">
            <v>887.71056990630711</v>
          </cell>
          <cell r="S214">
            <v>1002.1131573645886</v>
          </cell>
          <cell r="T214">
            <v>1094.6841321742979</v>
          </cell>
          <cell r="U214">
            <v>1125.5765810697044</v>
          </cell>
          <cell r="V214">
            <v>1119.6124853793494</v>
          </cell>
          <cell r="W214">
            <v>1095.3026542404157</v>
          </cell>
          <cell r="X214">
            <v>1082.3500536052895</v>
          </cell>
          <cell r="Y214">
            <v>1106.5573160590209</v>
          </cell>
          <cell r="Z214">
            <v>1087.744704040864</v>
          </cell>
          <cell r="AA214">
            <v>1674.6856856644827</v>
          </cell>
          <cell r="AB214">
            <v>1425.9550423388173</v>
          </cell>
          <cell r="AC214">
            <v>1170.0923770546417</v>
          </cell>
          <cell r="AD214">
            <v>309.92206957215956</v>
          </cell>
          <cell r="AE214">
            <v>276.78957110593711</v>
          </cell>
          <cell r="AF214">
            <v>314.58449213696076</v>
          </cell>
          <cell r="AG214">
            <v>391.93455428241708</v>
          </cell>
          <cell r="AH214">
            <v>435.86529170084577</v>
          </cell>
          <cell r="AI214">
            <v>438.8599292151801</v>
          </cell>
          <cell r="AJ214">
            <v>419.63210330920771</v>
          </cell>
          <cell r="AK214">
            <v>418.73557283605595</v>
          </cell>
          <cell r="AL214">
            <v>448.04403224640373</v>
          </cell>
          <cell r="AM214">
            <v>468.10188293268487</v>
          </cell>
          <cell r="AN214">
            <v>468.10188293268487</v>
          </cell>
        </row>
        <row r="215">
          <cell r="C215" t="str">
            <v>Lao People's Dem.Rep</v>
          </cell>
          <cell r="I215">
            <v>9.2825006149454783</v>
          </cell>
          <cell r="J215">
            <v>12.890597030684047</v>
          </cell>
          <cell r="K215">
            <v>12.261319251559009</v>
          </cell>
          <cell r="L215">
            <v>12.287123979971438</v>
          </cell>
          <cell r="M215">
            <v>7.9936883496134774</v>
          </cell>
          <cell r="N215">
            <v>8.901753770364353</v>
          </cell>
          <cell r="O215">
            <v>11.082234643748864</v>
          </cell>
          <cell r="P215">
            <v>12.061933205657018</v>
          </cell>
          <cell r="Q215">
            <v>14.561260280717322</v>
          </cell>
          <cell r="R215">
            <v>21.321419144923002</v>
          </cell>
          <cell r="S215">
            <v>28.173463724207849</v>
          </cell>
          <cell r="T215">
            <v>35.166546546978225</v>
          </cell>
          <cell r="U215">
            <v>40.848500524335769</v>
          </cell>
          <cell r="V215">
            <v>45.873614816938804</v>
          </cell>
          <cell r="W215">
            <v>48.770826889152225</v>
          </cell>
          <cell r="X215">
            <v>50.544010310297097</v>
          </cell>
          <cell r="Y215">
            <v>57.453769917761065</v>
          </cell>
          <cell r="Z215">
            <v>67.045498500130819</v>
          </cell>
          <cell r="AA215">
            <v>80.672426077746152</v>
          </cell>
          <cell r="AB215">
            <v>103.7121330880647</v>
          </cell>
          <cell r="AC215">
            <v>157.16740500862261</v>
          </cell>
          <cell r="AD215">
            <v>214.61232729594943</v>
          </cell>
          <cell r="AE215">
            <v>259.09042896483459</v>
          </cell>
          <cell r="AF215">
            <v>277.67830943058112</v>
          </cell>
          <cell r="AG215">
            <v>288.85747850616309</v>
          </cell>
          <cell r="AH215">
            <v>313.67385060030591</v>
          </cell>
          <cell r="AI215">
            <v>334.79493812818913</v>
          </cell>
          <cell r="AJ215">
            <v>365.20876695198166</v>
          </cell>
          <cell r="AK215">
            <v>389.04223464002365</v>
          </cell>
          <cell r="AL215">
            <v>413.60135182779123</v>
          </cell>
          <cell r="AM215">
            <v>425.82092178790339</v>
          </cell>
          <cell r="AN215">
            <v>425.82092178790339</v>
          </cell>
        </row>
        <row r="216">
          <cell r="C216" t="str">
            <v xml:space="preserve">Lesotho             </v>
          </cell>
          <cell r="I216">
            <v>15.228203289018134</v>
          </cell>
          <cell r="J216">
            <v>20.331956222794343</v>
          </cell>
          <cell r="K216">
            <v>22.605423875137234</v>
          </cell>
          <cell r="L216">
            <v>25.448243560068168</v>
          </cell>
          <cell r="M216">
            <v>26.008183775633086</v>
          </cell>
          <cell r="N216">
            <v>35.08168299324381</v>
          </cell>
          <cell r="O216">
            <v>47.046179833552664</v>
          </cell>
          <cell r="P216">
            <v>59.330083646096291</v>
          </cell>
          <cell r="Q216">
            <v>63.762020474577724</v>
          </cell>
          <cell r="R216">
            <v>58.823996770070003</v>
          </cell>
          <cell r="S216">
            <v>53.48263406970667</v>
          </cell>
          <cell r="T216">
            <v>47.739734336749997</v>
          </cell>
          <cell r="U216">
            <v>42.291079448556665</v>
          </cell>
          <cell r="V216">
            <v>37.680077804293333</v>
          </cell>
          <cell r="W216">
            <v>35.805683236876668</v>
          </cell>
          <cell r="X216">
            <v>49.746277834655039</v>
          </cell>
          <cell r="Y216">
            <v>63.593656402379928</v>
          </cell>
          <cell r="Z216">
            <v>74.603046669660429</v>
          </cell>
          <cell r="AA216">
            <v>78.118981831526966</v>
          </cell>
          <cell r="AB216">
            <v>89.84583899928009</v>
          </cell>
          <cell r="AC216">
            <v>107.57605007181625</v>
          </cell>
          <cell r="AD216">
            <v>122.30315752432462</v>
          </cell>
          <cell r="AE216">
            <v>128.41782070899961</v>
          </cell>
          <cell r="AF216">
            <v>146.27551444635509</v>
          </cell>
          <cell r="AG216">
            <v>161.91543361497756</v>
          </cell>
          <cell r="AH216">
            <v>176.02352063073275</v>
          </cell>
          <cell r="AI216">
            <v>172.85253492065337</v>
          </cell>
          <cell r="AJ216">
            <v>181.70932150800979</v>
          </cell>
          <cell r="AK216">
            <v>211.63987048099648</v>
          </cell>
          <cell r="AL216">
            <v>292.67860289630806</v>
          </cell>
          <cell r="AM216">
            <v>377.01805861282855</v>
          </cell>
          <cell r="AN216">
            <v>377.01805861282855</v>
          </cell>
        </row>
        <row r="217">
          <cell r="C217" t="str">
            <v xml:space="preserve">Liberia             </v>
          </cell>
          <cell r="I217" t="e">
            <v>#VALUE!</v>
          </cell>
          <cell r="J217" t="e">
            <v>#VALUE!</v>
          </cell>
          <cell r="K217" t="e">
            <v>#VALUE!</v>
          </cell>
          <cell r="L217" t="e">
            <v>#VALUE!</v>
          </cell>
          <cell r="M217" t="e">
            <v>#VALUE!</v>
          </cell>
          <cell r="N217" t="e">
            <v>#VALUE!</v>
          </cell>
          <cell r="O217" t="e">
            <v>#VALUE!</v>
          </cell>
          <cell r="P217" t="e">
            <v>#VALUE!</v>
          </cell>
          <cell r="Q217" t="e">
            <v>#VALUE!</v>
          </cell>
          <cell r="R217" t="e">
            <v>#VALUE!</v>
          </cell>
          <cell r="S217" t="e">
            <v>#VALUE!</v>
          </cell>
          <cell r="T217" t="e">
            <v>#VALUE!</v>
          </cell>
          <cell r="U217" t="e">
            <v>#VALUE!</v>
          </cell>
          <cell r="V217" t="e">
            <v>#VALUE!</v>
          </cell>
          <cell r="W217" t="e">
            <v>#VALUE!</v>
          </cell>
          <cell r="X217" t="e">
            <v>#VALUE!</v>
          </cell>
          <cell r="Y217" t="e">
            <v>#VALUE!</v>
          </cell>
          <cell r="Z217" t="e">
            <v>#VALUE!</v>
          </cell>
          <cell r="AA217" t="e">
            <v>#VALUE!</v>
          </cell>
          <cell r="AB217" t="e">
            <v>#VALUE!</v>
          </cell>
          <cell r="AC217" t="e">
            <v>#VALUE!</v>
          </cell>
          <cell r="AD217" t="e">
            <v>#VALUE!</v>
          </cell>
          <cell r="AE217" t="e">
            <v>#VALUE!</v>
          </cell>
          <cell r="AF217" t="e">
            <v>#VALUE!</v>
          </cell>
          <cell r="AG217" t="e">
            <v>#VALUE!</v>
          </cell>
          <cell r="AH217" t="e">
            <v>#VALUE!</v>
          </cell>
          <cell r="AI217">
            <v>40.487192109277927</v>
          </cell>
          <cell r="AJ217">
            <v>64.344005207355735</v>
          </cell>
          <cell r="AK217">
            <v>86.084735812634634</v>
          </cell>
          <cell r="AL217">
            <v>108.79744541556029</v>
          </cell>
          <cell r="AM217">
            <v>115.24355307945115</v>
          </cell>
          <cell r="AN217">
            <v>115.24355307945115</v>
          </cell>
        </row>
        <row r="218">
          <cell r="C218" t="str">
            <v>Macedonia, FYR</v>
          </cell>
          <cell r="I218">
            <v>514.61643620252153</v>
          </cell>
          <cell r="J218">
            <v>636.13626423057678</v>
          </cell>
          <cell r="K218">
            <v>764.62191199296501</v>
          </cell>
          <cell r="L218">
            <v>924.42079435805556</v>
          </cell>
          <cell r="M218">
            <v>1039.334213888038</v>
          </cell>
          <cell r="N218">
            <v>1158.838874361001</v>
          </cell>
          <cell r="O218">
            <v>1311.1209544173701</v>
          </cell>
          <cell r="P218">
            <v>1537.7505413577594</v>
          </cell>
          <cell r="Q218">
            <v>1878.4051673586875</v>
          </cell>
          <cell r="R218">
            <v>2176.7840258725951</v>
          </cell>
          <cell r="S218">
            <v>2322.8138844849495</v>
          </cell>
          <cell r="T218">
            <v>2386.8920599550079</v>
          </cell>
          <cell r="U218">
            <v>2441.9269464327131</v>
          </cell>
          <cell r="V218">
            <v>2441.0574805370875</v>
          </cell>
          <cell r="W218">
            <v>2341.9127527923879</v>
          </cell>
          <cell r="X218">
            <v>2239.3153722530456</v>
          </cell>
          <cell r="Y218">
            <v>2312.5726702172219</v>
          </cell>
          <cell r="Z218">
            <v>2455.4429501603736</v>
          </cell>
          <cell r="AA218">
            <v>2553.7076142210494</v>
          </cell>
          <cell r="AB218">
            <v>1995.3464637899406</v>
          </cell>
          <cell r="AC218">
            <v>1397.9770487368526</v>
          </cell>
          <cell r="AD218">
            <v>830.32087609778227</v>
          </cell>
          <cell r="AE218">
            <v>838.48380747736746</v>
          </cell>
          <cell r="AF218">
            <v>869.48459764552524</v>
          </cell>
          <cell r="AG218">
            <v>916.0363100390158</v>
          </cell>
          <cell r="AH218">
            <v>978.3136034197596</v>
          </cell>
          <cell r="AI218">
            <v>1041.4301288352196</v>
          </cell>
          <cell r="AJ218">
            <v>1124.1465299018005</v>
          </cell>
          <cell r="AK218">
            <v>1135.8372751145173</v>
          </cell>
          <cell r="AL218">
            <v>1130.8485853478521</v>
          </cell>
          <cell r="AM218">
            <v>1089.9420570618265</v>
          </cell>
          <cell r="AN218">
            <v>1089.9420570618265</v>
          </cell>
        </row>
        <row r="219">
          <cell r="C219" t="str">
            <v xml:space="preserve">Madagascar          </v>
          </cell>
          <cell r="I219">
            <v>172.57824148838245</v>
          </cell>
          <cell r="J219">
            <v>181.99683785839787</v>
          </cell>
          <cell r="K219">
            <v>213.32520215007958</v>
          </cell>
          <cell r="L219">
            <v>238.42480840491979</v>
          </cell>
          <cell r="M219">
            <v>266.34616024631754</v>
          </cell>
          <cell r="N219">
            <v>277.32633736911498</v>
          </cell>
          <cell r="O219">
            <v>306.25231064133942</v>
          </cell>
          <cell r="P219">
            <v>343.5240087913881</v>
          </cell>
          <cell r="Q219">
            <v>354.12287223047434</v>
          </cell>
          <cell r="R219">
            <v>356.80087791978667</v>
          </cell>
          <cell r="S219">
            <v>335.59914475119996</v>
          </cell>
          <cell r="T219">
            <v>351.18391333066802</v>
          </cell>
          <cell r="U219">
            <v>352.51801228384846</v>
          </cell>
          <cell r="V219">
            <v>354.23958881372096</v>
          </cell>
          <cell r="W219">
            <v>336.82245650139657</v>
          </cell>
          <cell r="X219">
            <v>320.70528748484003</v>
          </cell>
          <cell r="Y219">
            <v>328.13923561739171</v>
          </cell>
          <cell r="Z219">
            <v>344.28049354346336</v>
          </cell>
          <cell r="AA219">
            <v>362.59474655640423</v>
          </cell>
          <cell r="AB219">
            <v>360.05169250950439</v>
          </cell>
          <cell r="AC219">
            <v>357.58459280507697</v>
          </cell>
          <cell r="AD219">
            <v>392.46042532373275</v>
          </cell>
          <cell r="AE219">
            <v>442.52400936037219</v>
          </cell>
          <cell r="AF219">
            <v>501.58118483046616</v>
          </cell>
          <cell r="AG219">
            <v>537.47408195574212</v>
          </cell>
          <cell r="AH219">
            <v>567.82365186752884</v>
          </cell>
          <cell r="AI219">
            <v>607.25631715098041</v>
          </cell>
          <cell r="AJ219">
            <v>719.24618584287157</v>
          </cell>
          <cell r="AK219">
            <v>866.24639739127588</v>
          </cell>
          <cell r="AL219">
            <v>832.33981204569591</v>
          </cell>
          <cell r="AM219">
            <v>805.91957651186374</v>
          </cell>
          <cell r="AN219">
            <v>805.91957651186374</v>
          </cell>
        </row>
        <row r="220">
          <cell r="C220" t="str">
            <v xml:space="preserve">Malawi              </v>
          </cell>
          <cell r="I220">
            <v>89.078357043322043</v>
          </cell>
          <cell r="J220">
            <v>106.57900495083987</v>
          </cell>
          <cell r="K220">
            <v>129.48938529120389</v>
          </cell>
          <cell r="L220">
            <v>149.76531895712739</v>
          </cell>
          <cell r="M220">
            <v>175.63725761899573</v>
          </cell>
          <cell r="N220">
            <v>184.16537832255187</v>
          </cell>
          <cell r="O220">
            <v>194.38582859124793</v>
          </cell>
          <cell r="P220">
            <v>209.62337485604112</v>
          </cell>
          <cell r="Q220">
            <v>243.80050808028261</v>
          </cell>
          <cell r="R220">
            <v>257.53392237555806</v>
          </cell>
          <cell r="S220">
            <v>256.58935217473766</v>
          </cell>
          <cell r="T220">
            <v>273.70460675839485</v>
          </cell>
          <cell r="U220">
            <v>284.97098287089102</v>
          </cell>
          <cell r="V220">
            <v>277.9508969130714</v>
          </cell>
          <cell r="W220">
            <v>245.3910895871833</v>
          </cell>
          <cell r="X220">
            <v>234.51496209510796</v>
          </cell>
          <cell r="Y220">
            <v>235.11182086583494</v>
          </cell>
          <cell r="Z220">
            <v>267.38609486019192</v>
          </cell>
          <cell r="AA220">
            <v>312.48331137569585</v>
          </cell>
          <cell r="AB220">
            <v>333.64464672414567</v>
          </cell>
          <cell r="AC220">
            <v>303.48496242729402</v>
          </cell>
          <cell r="AD220">
            <v>261.01831767490467</v>
          </cell>
          <cell r="AE220">
            <v>256.48722253524585</v>
          </cell>
          <cell r="AF220">
            <v>296.30171691204413</v>
          </cell>
          <cell r="AG220">
            <v>351.65642528807143</v>
          </cell>
          <cell r="AH220">
            <v>395.71532267424163</v>
          </cell>
          <cell r="AI220">
            <v>397.35744379404878</v>
          </cell>
          <cell r="AJ220">
            <v>373.49472118826651</v>
          </cell>
          <cell r="AK220">
            <v>354.38802642227307</v>
          </cell>
          <cell r="AL220">
            <v>354.28523192613602</v>
          </cell>
          <cell r="AM220">
            <v>359.85217440740752</v>
          </cell>
          <cell r="AN220">
            <v>359.85217440740752</v>
          </cell>
        </row>
        <row r="221">
          <cell r="C221" t="str">
            <v xml:space="preserve">Maldives            </v>
          </cell>
          <cell r="I221">
            <v>6.7688897144622322</v>
          </cell>
          <cell r="J221">
            <v>6.5985045060124108</v>
          </cell>
          <cell r="K221">
            <v>6.4352396111415162</v>
          </cell>
          <cell r="L221">
            <v>6.8704170404908149</v>
          </cell>
          <cell r="M221">
            <v>7.2889942167742729</v>
          </cell>
          <cell r="N221">
            <v>10.208466761939725</v>
          </cell>
          <cell r="O221">
            <v>18.447781006630265</v>
          </cell>
          <cell r="P221">
            <v>32.224986772387219</v>
          </cell>
          <cell r="Q221">
            <v>48.333139840543858</v>
          </cell>
          <cell r="R221">
            <v>60.623849639732519</v>
          </cell>
          <cell r="S221">
            <v>67.72742891191136</v>
          </cell>
          <cell r="T221">
            <v>74.000431251196659</v>
          </cell>
          <cell r="U221">
            <v>80.893731020135831</v>
          </cell>
          <cell r="V221">
            <v>84.63284701589474</v>
          </cell>
          <cell r="W221">
            <v>86.017827099281092</v>
          </cell>
          <cell r="X221">
            <v>87.9173788284849</v>
          </cell>
          <cell r="Y221">
            <v>100.06053266101264</v>
          </cell>
          <cell r="Z221">
            <v>116.06707056814537</v>
          </cell>
          <cell r="AA221">
            <v>129.54741810702629</v>
          </cell>
          <cell r="AB221">
            <v>141.86197652778651</v>
          </cell>
          <cell r="AC221">
            <v>148.1679809868846</v>
          </cell>
          <cell r="AD221">
            <v>166.38763416183531</v>
          </cell>
          <cell r="AE221">
            <v>184.29858449480844</v>
          </cell>
          <cell r="AF221">
            <v>218.07650043698439</v>
          </cell>
          <cell r="AG221">
            <v>252.57077319979672</v>
          </cell>
          <cell r="AH221">
            <v>287.64536437346516</v>
          </cell>
          <cell r="AI221">
            <v>308.79197025317052</v>
          </cell>
          <cell r="AJ221">
            <v>326.3766069777966</v>
          </cell>
          <cell r="AK221">
            <v>343.11034369518876</v>
          </cell>
          <cell r="AL221">
            <v>356.72489650702704</v>
          </cell>
          <cell r="AM221">
            <v>359.84698754815986</v>
          </cell>
          <cell r="AN221">
            <v>359.84698754815986</v>
          </cell>
        </row>
        <row r="222">
          <cell r="C222" t="str">
            <v xml:space="preserve">Mali                </v>
          </cell>
          <cell r="I222">
            <v>59.583564693380936</v>
          </cell>
          <cell r="J222">
            <v>63.554938887410515</v>
          </cell>
          <cell r="K222">
            <v>68.557776091198903</v>
          </cell>
          <cell r="L222">
            <v>79.00410514158051</v>
          </cell>
          <cell r="M222">
            <v>98.490338123623175</v>
          </cell>
          <cell r="N222">
            <v>108.57895210332946</v>
          </cell>
          <cell r="O222">
            <v>125.19067414941394</v>
          </cell>
          <cell r="P222">
            <v>150.96104065043764</v>
          </cell>
          <cell r="Q222">
            <v>172.67106320592112</v>
          </cell>
          <cell r="R222">
            <v>181.4796716540088</v>
          </cell>
          <cell r="S222">
            <v>178.76574885280743</v>
          </cell>
          <cell r="T222">
            <v>197.61257997284679</v>
          </cell>
          <cell r="U222">
            <v>212.82737210671647</v>
          </cell>
          <cell r="V222">
            <v>221.19194982648</v>
          </cell>
          <cell r="W222">
            <v>227.72264384999153</v>
          </cell>
          <cell r="X222">
            <v>235.85587717966021</v>
          </cell>
          <cell r="Y222">
            <v>251.70906143963097</v>
          </cell>
          <cell r="Z222">
            <v>276.84033022173571</v>
          </cell>
          <cell r="AA222">
            <v>310.08546205623526</v>
          </cell>
          <cell r="AB222">
            <v>332.01377178175818</v>
          </cell>
          <cell r="AC222">
            <v>331.35742311843251</v>
          </cell>
          <cell r="AD222">
            <v>314.24502490928245</v>
          </cell>
          <cell r="AE222">
            <v>319.90003614590364</v>
          </cell>
          <cell r="AF222">
            <v>333.46271455715129</v>
          </cell>
          <cell r="AG222">
            <v>392.59683194130889</v>
          </cell>
          <cell r="AH222">
            <v>434.59329116658546</v>
          </cell>
          <cell r="AI222">
            <v>480.13586897240089</v>
          </cell>
          <cell r="AJ222">
            <v>487.67003178242999</v>
          </cell>
          <cell r="AK222">
            <v>558.74591605137005</v>
          </cell>
          <cell r="AL222">
            <v>667.42683340408337</v>
          </cell>
          <cell r="AM222">
            <v>787.37577405442278</v>
          </cell>
          <cell r="AN222">
            <v>787.37577405442278</v>
          </cell>
        </row>
        <row r="223">
          <cell r="C223" t="str">
            <v xml:space="preserve">Mauritania          </v>
          </cell>
          <cell r="I223">
            <v>111.9737548550702</v>
          </cell>
          <cell r="J223">
            <v>131.67576973728904</v>
          </cell>
          <cell r="K223">
            <v>147.36839217252705</v>
          </cell>
          <cell r="L223">
            <v>165.79688966277178</v>
          </cell>
          <cell r="M223">
            <v>160.47468763040794</v>
          </cell>
          <cell r="N223">
            <v>158.58329473391086</v>
          </cell>
          <cell r="O223">
            <v>157.31140388600181</v>
          </cell>
          <cell r="P223">
            <v>174.66354887914008</v>
          </cell>
          <cell r="Q223">
            <v>223.06894602437373</v>
          </cell>
          <cell r="R223">
            <v>259.04291389686881</v>
          </cell>
          <cell r="S223">
            <v>304.41545260694215</v>
          </cell>
          <cell r="T223">
            <v>320.82115812096049</v>
          </cell>
          <cell r="U223">
            <v>362.44185398985309</v>
          </cell>
          <cell r="V223">
            <v>358.19609683301587</v>
          </cell>
          <cell r="W223">
            <v>333.31734230817796</v>
          </cell>
          <cell r="X223">
            <v>289.60125587290628</v>
          </cell>
          <cell r="Y223">
            <v>281.58825551256126</v>
          </cell>
          <cell r="Z223">
            <v>275.30740451700859</v>
          </cell>
          <cell r="AA223">
            <v>274.09497782457748</v>
          </cell>
          <cell r="AB223">
            <v>262.55823723155913</v>
          </cell>
          <cell r="AC223">
            <v>287.84085145522783</v>
          </cell>
          <cell r="AD223">
            <v>266.6031973212672</v>
          </cell>
          <cell r="AE223">
            <v>291.75433715970303</v>
          </cell>
          <cell r="AF223">
            <v>299.64890893927105</v>
          </cell>
          <cell r="AG223">
            <v>335.79394455044172</v>
          </cell>
          <cell r="AH223">
            <v>318.46292477091282</v>
          </cell>
          <cell r="AI223">
            <v>290.75233435728364</v>
          </cell>
          <cell r="AJ223">
            <v>282.34689578642548</v>
          </cell>
          <cell r="AK223">
            <v>283.67013157530295</v>
          </cell>
          <cell r="AL223">
            <v>293.37343343869674</v>
          </cell>
          <cell r="AM223">
            <v>291.50431675766333</v>
          </cell>
          <cell r="AN223">
            <v>291.50431675766333</v>
          </cell>
        </row>
        <row r="224">
          <cell r="C224" t="str">
            <v xml:space="preserve">Moldova             </v>
          </cell>
          <cell r="I224">
            <v>223.26312744282245</v>
          </cell>
          <cell r="J224">
            <v>265.14486371351876</v>
          </cell>
          <cell r="K224">
            <v>322.44275687185132</v>
          </cell>
          <cell r="L224">
            <v>387.50759279375308</v>
          </cell>
          <cell r="M224">
            <v>455.44258892783637</v>
          </cell>
          <cell r="N224">
            <v>531.30951292854445</v>
          </cell>
          <cell r="O224">
            <v>614.4101070870048</v>
          </cell>
          <cell r="P224">
            <v>711.64198441874498</v>
          </cell>
          <cell r="Q224">
            <v>825.12891013165824</v>
          </cell>
          <cell r="R224">
            <v>955.3895648473823</v>
          </cell>
          <cell r="S224">
            <v>1078.9225767681735</v>
          </cell>
          <cell r="T224">
            <v>1176.1857883541579</v>
          </cell>
          <cell r="U224">
            <v>1205.7893328491789</v>
          </cell>
          <cell r="V224">
            <v>1194.2372371972808</v>
          </cell>
          <cell r="W224">
            <v>1166.9683983057603</v>
          </cell>
          <cell r="X224">
            <v>1150.1169628017281</v>
          </cell>
          <cell r="Y224">
            <v>1161.7900616831632</v>
          </cell>
          <cell r="Z224">
            <v>1130.567274897732</v>
          </cell>
          <cell r="AA224">
            <v>1016.4326180222406</v>
          </cell>
          <cell r="AB224">
            <v>829.83223835533374</v>
          </cell>
          <cell r="AC224">
            <v>587.58977140595573</v>
          </cell>
          <cell r="AD224">
            <v>472.73041177070172</v>
          </cell>
          <cell r="AE224">
            <v>454.33416860820972</v>
          </cell>
          <cell r="AF224">
            <v>556.77815444387318</v>
          </cell>
          <cell r="AG224">
            <v>661.30052897489122</v>
          </cell>
          <cell r="AH224">
            <v>667.24866187165901</v>
          </cell>
          <cell r="AI224">
            <v>601.28610497578632</v>
          </cell>
          <cell r="AJ224">
            <v>508.03822034306137</v>
          </cell>
          <cell r="AK224">
            <v>505.78405740741391</v>
          </cell>
          <cell r="AL224">
            <v>572.40271362253236</v>
          </cell>
          <cell r="AM224">
            <v>632.37334137393634</v>
          </cell>
          <cell r="AN224">
            <v>632.37334137393634</v>
          </cell>
        </row>
        <row r="225">
          <cell r="C225" t="str">
            <v xml:space="preserve">Mongolia            </v>
          </cell>
          <cell r="I225">
            <v>247.82887250528006</v>
          </cell>
          <cell r="J225">
            <v>248.9489663427706</v>
          </cell>
          <cell r="K225">
            <v>255.96775664871882</v>
          </cell>
          <cell r="L225">
            <v>273.67549896328734</v>
          </cell>
          <cell r="M225">
            <v>293.19140677072306</v>
          </cell>
          <cell r="N225">
            <v>308.28982498170996</v>
          </cell>
          <cell r="O225">
            <v>316.13266119791098</v>
          </cell>
          <cell r="P225">
            <v>325.02763000692499</v>
          </cell>
          <cell r="Q225">
            <v>354.62089893466367</v>
          </cell>
          <cell r="R225">
            <v>419.86079907927689</v>
          </cell>
          <cell r="S225">
            <v>497.31071596053249</v>
          </cell>
          <cell r="T225">
            <v>573.95800090909052</v>
          </cell>
          <cell r="U225">
            <v>612.1723877421266</v>
          </cell>
          <cell r="V225">
            <v>655.43334140940044</v>
          </cell>
          <cell r="W225">
            <v>677.66334043936286</v>
          </cell>
          <cell r="X225">
            <v>697.04398479003282</v>
          </cell>
          <cell r="Y225">
            <v>679.03021075029812</v>
          </cell>
          <cell r="Z225">
            <v>567.78017169712894</v>
          </cell>
          <cell r="AA225">
            <v>429.63608119294958</v>
          </cell>
          <cell r="AB225">
            <v>305.70871658637094</v>
          </cell>
          <cell r="AC225">
            <v>276.91181200564097</v>
          </cell>
          <cell r="AD225">
            <v>280.76091584865043</v>
          </cell>
          <cell r="AE225">
            <v>304.09132065089278</v>
          </cell>
          <cell r="AF225">
            <v>320.56142020167619</v>
          </cell>
          <cell r="AG225">
            <v>382.92350939539284</v>
          </cell>
          <cell r="AH225">
            <v>399.84424572968555</v>
          </cell>
          <cell r="AI225">
            <v>424.85277419546946</v>
          </cell>
          <cell r="AJ225">
            <v>429.49700290024936</v>
          </cell>
          <cell r="AK225">
            <v>463.82722198768118</v>
          </cell>
          <cell r="AL225">
            <v>485.76360468786851</v>
          </cell>
          <cell r="AM225">
            <v>495.20031950060979</v>
          </cell>
          <cell r="AN225">
            <v>495.20031950060979</v>
          </cell>
        </row>
        <row r="226">
          <cell r="C226" t="str">
            <v xml:space="preserve">Mozambique          </v>
          </cell>
          <cell r="I226">
            <v>217.28075915589204</v>
          </cell>
          <cell r="J226">
            <v>254.44956575549259</v>
          </cell>
          <cell r="K226">
            <v>264.44878561286635</v>
          </cell>
          <cell r="L226">
            <v>260.3039062175996</v>
          </cell>
          <cell r="M226">
            <v>235.52198723944289</v>
          </cell>
          <cell r="N226">
            <v>243.66938551247821</v>
          </cell>
          <cell r="O226">
            <v>268.44943858616807</v>
          </cell>
          <cell r="P226">
            <v>290.28784892634195</v>
          </cell>
          <cell r="Q226">
            <v>314.58751992227121</v>
          </cell>
          <cell r="R226">
            <v>315.44328150058698</v>
          </cell>
          <cell r="S226">
            <v>282.58622664182559</v>
          </cell>
          <cell r="T226">
            <v>221.96734750926967</v>
          </cell>
          <cell r="U226">
            <v>167.15568764795569</v>
          </cell>
          <cell r="V226">
            <v>139.99638132762666</v>
          </cell>
          <cell r="W226">
            <v>134.39506632687667</v>
          </cell>
          <cell r="X226">
            <v>134.10310184661</v>
          </cell>
          <cell r="Y226">
            <v>144.07307589254</v>
          </cell>
          <cell r="Z226">
            <v>155.05627068044333</v>
          </cell>
          <cell r="AA226">
            <v>183.84779676000358</v>
          </cell>
          <cell r="AB226">
            <v>203.74336212355104</v>
          </cell>
          <cell r="AC226">
            <v>221.87808077401061</v>
          </cell>
          <cell r="AD226">
            <v>229.12664143484434</v>
          </cell>
          <cell r="AE226">
            <v>246.57798989720811</v>
          </cell>
          <cell r="AF226">
            <v>282.13588135637309</v>
          </cell>
          <cell r="AG226">
            <v>322.69144178519349</v>
          </cell>
          <cell r="AH226">
            <v>363.7272725876303</v>
          </cell>
          <cell r="AI226">
            <v>400.25815007610572</v>
          </cell>
          <cell r="AJ226">
            <v>462.12210537161792</v>
          </cell>
          <cell r="AK226">
            <v>594.59617442504998</v>
          </cell>
          <cell r="AL226">
            <v>753.50004180536337</v>
          </cell>
          <cell r="AM226">
            <v>852.18579079099675</v>
          </cell>
          <cell r="AN226">
            <v>852.18579079099675</v>
          </cell>
        </row>
        <row r="227">
          <cell r="C227" t="str">
            <v xml:space="preserve">Myanmar             </v>
          </cell>
          <cell r="I227">
            <v>138.35693497137143</v>
          </cell>
          <cell r="J227">
            <v>160.97098215970271</v>
          </cell>
          <cell r="K227">
            <v>174.43226412655861</v>
          </cell>
          <cell r="L227">
            <v>188.10373619459915</v>
          </cell>
          <cell r="M227">
            <v>196.21001453463126</v>
          </cell>
          <cell r="N227">
            <v>213.76575073665484</v>
          </cell>
          <cell r="O227">
            <v>261.43217936646084</v>
          </cell>
          <cell r="P227">
            <v>326.7782777596878</v>
          </cell>
          <cell r="Q227">
            <v>412.73031522396656</v>
          </cell>
          <cell r="R227">
            <v>440.75295509918993</v>
          </cell>
          <cell r="S227">
            <v>449.15737184612425</v>
          </cell>
          <cell r="T227">
            <v>428.46433024300705</v>
          </cell>
          <cell r="U227">
            <v>425.12054392251974</v>
          </cell>
          <cell r="V227">
            <v>369.32650933047438</v>
          </cell>
          <cell r="W227">
            <v>306.81774199633747</v>
          </cell>
          <cell r="X227">
            <v>260.53698666453829</v>
          </cell>
          <cell r="Y227">
            <v>305.43304741097148</v>
          </cell>
          <cell r="Z227">
            <v>382.63457078149116</v>
          </cell>
          <cell r="AA227">
            <v>436.99213770761099</v>
          </cell>
          <cell r="AB227">
            <v>497.44304063341832</v>
          </cell>
          <cell r="AC227">
            <v>562.34955987214198</v>
          </cell>
          <cell r="AD227">
            <v>674.08329945627668</v>
          </cell>
          <cell r="AE227">
            <v>758.85925745996008</v>
          </cell>
          <cell r="AF227">
            <v>864.99827888731909</v>
          </cell>
          <cell r="AG227">
            <v>988.92048982913821</v>
          </cell>
          <cell r="AH227">
            <v>1144.0859505047713</v>
          </cell>
          <cell r="AI227">
            <v>1288.8925062722465</v>
          </cell>
          <cell r="AJ227">
            <v>1656.1211386178627</v>
          </cell>
          <cell r="AK227">
            <v>1937.5236164333335</v>
          </cell>
          <cell r="AL227">
            <v>2250.7179497879247</v>
          </cell>
          <cell r="AM227">
            <v>2316.8082232367724</v>
          </cell>
          <cell r="AN227">
            <v>2316.8082232367724</v>
          </cell>
        </row>
        <row r="228">
          <cell r="C228" t="str">
            <v>Nepal</v>
          </cell>
          <cell r="I228">
            <v>86.607358891535554</v>
          </cell>
          <cell r="J228">
            <v>94.70947785128574</v>
          </cell>
          <cell r="K228">
            <v>111.93385192428327</v>
          </cell>
          <cell r="L228">
            <v>134.5295976145043</v>
          </cell>
          <cell r="M228">
            <v>148.83466387013354</v>
          </cell>
          <cell r="N228">
            <v>154.17886065020357</v>
          </cell>
          <cell r="O228">
            <v>158.61834151901451</v>
          </cell>
          <cell r="P228">
            <v>175.62168826761925</v>
          </cell>
          <cell r="Q228">
            <v>208.17913450541315</v>
          </cell>
          <cell r="R228">
            <v>225.32952765695208</v>
          </cell>
          <cell r="S228">
            <v>244.47929292218973</v>
          </cell>
          <cell r="T228">
            <v>253.80593974692025</v>
          </cell>
          <cell r="U228">
            <v>273.9612750614229</v>
          </cell>
          <cell r="V228">
            <v>283.15880983694598</v>
          </cell>
          <cell r="W228">
            <v>279.93064867512544</v>
          </cell>
          <cell r="X228">
            <v>286.81541046873275</v>
          </cell>
          <cell r="Y228">
            <v>297.72159236684166</v>
          </cell>
          <cell r="Z228">
            <v>306.08885015001607</v>
          </cell>
          <cell r="AA228">
            <v>320.65500353930247</v>
          </cell>
          <cell r="AB228">
            <v>349.97806558038047</v>
          </cell>
          <cell r="AC228">
            <v>420.20479305293406</v>
          </cell>
          <cell r="AD228">
            <v>492.05821924742435</v>
          </cell>
          <cell r="AE228">
            <v>608.33242584856396</v>
          </cell>
          <cell r="AF228">
            <v>683.94017083818062</v>
          </cell>
          <cell r="AG228">
            <v>868.89993196967544</v>
          </cell>
          <cell r="AH228">
            <v>935.51753272139433</v>
          </cell>
          <cell r="AI228">
            <v>1007.8273926892949</v>
          </cell>
          <cell r="AJ228">
            <v>1019.6642377959921</v>
          </cell>
          <cell r="AK228">
            <v>1107.8553407366351</v>
          </cell>
          <cell r="AL228">
            <v>1152.4080131211751</v>
          </cell>
          <cell r="AM228">
            <v>1093.8178765878226</v>
          </cell>
          <cell r="AN228">
            <v>1093.8178765878226</v>
          </cell>
        </row>
        <row r="229">
          <cell r="C229" t="str">
            <v xml:space="preserve">Nicaragua           </v>
          </cell>
          <cell r="I229">
            <v>239.72290726757305</v>
          </cell>
          <cell r="J229">
            <v>299.30220768764065</v>
          </cell>
          <cell r="K229">
            <v>334.15365185036006</v>
          </cell>
          <cell r="L229">
            <v>423.97609477880832</v>
          </cell>
          <cell r="M229">
            <v>508.74853462781749</v>
          </cell>
          <cell r="N229">
            <v>582.79515480662064</v>
          </cell>
          <cell r="O229">
            <v>580.38299225842138</v>
          </cell>
          <cell r="P229">
            <v>500.53626900043736</v>
          </cell>
          <cell r="Q229">
            <v>459.31191051203285</v>
          </cell>
          <cell r="R229">
            <v>418.06286669949259</v>
          </cell>
          <cell r="S229">
            <v>446.32365947954196</v>
          </cell>
          <cell r="T229">
            <v>440.04521950984008</v>
          </cell>
          <cell r="U229">
            <v>420.97124798075919</v>
          </cell>
          <cell r="V229">
            <v>347.5665565063307</v>
          </cell>
          <cell r="W229">
            <v>280.75753999601676</v>
          </cell>
          <cell r="X229">
            <v>223.32949893126678</v>
          </cell>
          <cell r="Y229">
            <v>217.14236336268831</v>
          </cell>
          <cell r="Z229">
            <v>215.12811150724474</v>
          </cell>
          <cell r="AA229">
            <v>223.03408105911544</v>
          </cell>
          <cell r="AB229">
            <v>200.39398604566614</v>
          </cell>
          <cell r="AC229">
            <v>182.90819721554135</v>
          </cell>
          <cell r="AD229">
            <v>184.29317957887403</v>
          </cell>
          <cell r="AE229">
            <v>279.15494467999332</v>
          </cell>
          <cell r="AF229">
            <v>364.92858831381153</v>
          </cell>
          <cell r="AG229">
            <v>490.30175194760494</v>
          </cell>
          <cell r="AH229">
            <v>546.69148336757235</v>
          </cell>
          <cell r="AI229">
            <v>601.62953746895926</v>
          </cell>
          <cell r="AJ229">
            <v>659.2195457000563</v>
          </cell>
          <cell r="AK229">
            <v>705.19408392794628</v>
          </cell>
          <cell r="AL229">
            <v>746.81149822054169</v>
          </cell>
          <cell r="AM229">
            <v>730.90542073380777</v>
          </cell>
          <cell r="AN229">
            <v>730.90542073380777</v>
          </cell>
        </row>
        <row r="230">
          <cell r="C230" t="str">
            <v xml:space="preserve">Niger               </v>
          </cell>
          <cell r="I230">
            <v>72.982104457841231</v>
          </cell>
          <cell r="J230">
            <v>76.676972414740987</v>
          </cell>
          <cell r="K230">
            <v>93.351106886973568</v>
          </cell>
          <cell r="L230">
            <v>109.60544382861504</v>
          </cell>
          <cell r="M230">
            <v>136.86534957571297</v>
          </cell>
          <cell r="N230">
            <v>173.8418345294325</v>
          </cell>
          <cell r="O230">
            <v>247.80912141927556</v>
          </cell>
          <cell r="P230">
            <v>354.50308678377979</v>
          </cell>
          <cell r="Q230">
            <v>425.84503413367838</v>
          </cell>
          <cell r="R230">
            <v>433.93051504514</v>
          </cell>
          <cell r="S230">
            <v>393.07463696023325</v>
          </cell>
          <cell r="T230">
            <v>353.67818951765338</v>
          </cell>
          <cell r="U230">
            <v>323.76401356265336</v>
          </cell>
          <cell r="V230">
            <v>314.88321318836591</v>
          </cell>
          <cell r="W230">
            <v>325.78562739118092</v>
          </cell>
          <cell r="X230">
            <v>331.45613900211424</v>
          </cell>
          <cell r="Y230">
            <v>317.33948870242506</v>
          </cell>
          <cell r="Z230">
            <v>287.87502637337769</v>
          </cell>
          <cell r="AA230">
            <v>267.45221066717102</v>
          </cell>
          <cell r="AB230">
            <v>248.55573845675099</v>
          </cell>
          <cell r="AC230">
            <v>229.34304491470709</v>
          </cell>
          <cell r="AD230">
            <v>206.43172289116282</v>
          </cell>
          <cell r="AE230">
            <v>204.31789507689635</v>
          </cell>
          <cell r="AF230">
            <v>217.87158750873172</v>
          </cell>
          <cell r="AG230">
            <v>232.91727934498007</v>
          </cell>
          <cell r="AH230">
            <v>250.57763234991307</v>
          </cell>
          <cell r="AI230">
            <v>244.28656682385031</v>
          </cell>
          <cell r="AJ230">
            <v>250.33084317783309</v>
          </cell>
          <cell r="AK230">
            <v>244.2860746996171</v>
          </cell>
          <cell r="AL230">
            <v>258.69045050650874</v>
          </cell>
          <cell r="AM230">
            <v>277.34502871542094</v>
          </cell>
          <cell r="AN230">
            <v>277.34502871542094</v>
          </cell>
        </row>
        <row r="231">
          <cell r="C231" t="str">
            <v xml:space="preserve">Nigeria             </v>
          </cell>
          <cell r="I231">
            <v>2562.2466443788448</v>
          </cell>
          <cell r="J231">
            <v>4737.6485943358057</v>
          </cell>
          <cell r="K231">
            <v>6794.3228881136274</v>
          </cell>
          <cell r="L231">
            <v>8897.1610905339912</v>
          </cell>
          <cell r="M231">
            <v>9771.4812445666194</v>
          </cell>
          <cell r="N231">
            <v>10435.888193337936</v>
          </cell>
          <cell r="O231">
            <v>12123.959265250307</v>
          </cell>
          <cell r="P231">
            <v>15284.304879874739</v>
          </cell>
          <cell r="Q231">
            <v>17083.700656135599</v>
          </cell>
          <cell r="R231">
            <v>16011.689658928341</v>
          </cell>
          <cell r="S231">
            <v>12444.093938328375</v>
          </cell>
          <cell r="T231">
            <v>11179.342311651955</v>
          </cell>
          <cell r="U231">
            <v>11576.282965651204</v>
          </cell>
          <cell r="V231">
            <v>10250.093177267378</v>
          </cell>
          <cell r="W231">
            <v>8242.9290501141131</v>
          </cell>
          <cell r="X231">
            <v>5710.6622015661005</v>
          </cell>
          <cell r="Y231">
            <v>6274.6046690839721</v>
          </cell>
          <cell r="Z231">
            <v>7736.6119014216411</v>
          </cell>
          <cell r="AA231">
            <v>9042.7152689703235</v>
          </cell>
          <cell r="AB231">
            <v>9304.368853259497</v>
          </cell>
          <cell r="AC231">
            <v>8244.7641985773662</v>
          </cell>
          <cell r="AD231">
            <v>7550.8350458714958</v>
          </cell>
          <cell r="AE231">
            <v>7257.7499166031494</v>
          </cell>
          <cell r="AF231">
            <v>8447.2821276271316</v>
          </cell>
          <cell r="AG231">
            <v>10206.239261941677</v>
          </cell>
          <cell r="AH231">
            <v>10346.090806353373</v>
          </cell>
          <cell r="AI231">
            <v>10110.833293319303</v>
          </cell>
          <cell r="AJ231">
            <v>12343.926705480326</v>
          </cell>
          <cell r="AK231">
            <v>15010.799647624592</v>
          </cell>
          <cell r="AL231">
            <v>16586.361678433899</v>
          </cell>
          <cell r="AM231">
            <v>15938.891890918065</v>
          </cell>
          <cell r="AN231">
            <v>15938.891890918065</v>
          </cell>
        </row>
        <row r="232">
          <cell r="C232" t="str">
            <v>Pakistan</v>
          </cell>
          <cell r="I232">
            <v>884.65509402151747</v>
          </cell>
          <cell r="J232">
            <v>986.26650509686533</v>
          </cell>
          <cell r="K232">
            <v>1139.8233717510695</v>
          </cell>
          <cell r="L232">
            <v>1261.5684839213525</v>
          </cell>
          <cell r="M232">
            <v>1337.5461397168726</v>
          </cell>
          <cell r="N232">
            <v>1501.4852784606446</v>
          </cell>
          <cell r="O232">
            <v>1768.4524062186108</v>
          </cell>
          <cell r="P232">
            <v>2151.5792652047799</v>
          </cell>
          <cell r="Q232">
            <v>2501.2165589882602</v>
          </cell>
          <cell r="R232">
            <v>2789.0036282320034</v>
          </cell>
          <cell r="S232">
            <v>3023.3010116246974</v>
          </cell>
          <cell r="T232">
            <v>3202.4408734136209</v>
          </cell>
          <cell r="U232">
            <v>3410.7870099281572</v>
          </cell>
          <cell r="V232">
            <v>3599.9308030323318</v>
          </cell>
          <cell r="W232">
            <v>3809.9749763137588</v>
          </cell>
          <cell r="X232">
            <v>3970.5621472703292</v>
          </cell>
          <cell r="Y232">
            <v>4364.8608225633689</v>
          </cell>
          <cell r="Z232">
            <v>4856.4878194405173</v>
          </cell>
          <cell r="AA232">
            <v>5429.9739553288919</v>
          </cell>
          <cell r="AB232">
            <v>5734.1147119546904</v>
          </cell>
          <cell r="AC232">
            <v>5919.8404406191066</v>
          </cell>
          <cell r="AD232">
            <v>6041.145352568733</v>
          </cell>
          <cell r="AE232">
            <v>6229.2055105705758</v>
          </cell>
          <cell r="AF232">
            <v>6510.3421387404605</v>
          </cell>
          <cell r="AG232">
            <v>6820.3140063804522</v>
          </cell>
          <cell r="AH232">
            <v>6983.5305400549942</v>
          </cell>
          <cell r="AI232">
            <v>6960.200478841507</v>
          </cell>
          <cell r="AJ232">
            <v>7072.03958620294</v>
          </cell>
          <cell r="AK232">
            <v>7548.6801366517175</v>
          </cell>
          <cell r="AL232">
            <v>8393.6788007720297</v>
          </cell>
          <cell r="AM232">
            <v>9003.0667337576633</v>
          </cell>
          <cell r="AN232">
            <v>9003.0667337576633</v>
          </cell>
        </row>
        <row r="233">
          <cell r="C233" t="str">
            <v xml:space="preserve">Papua New Guinea    </v>
          </cell>
          <cell r="I233">
            <v>398.05331588378021</v>
          </cell>
          <cell r="J233">
            <v>569.73913324689886</v>
          </cell>
          <cell r="K233">
            <v>644.46382756817627</v>
          </cell>
          <cell r="L233">
            <v>683.67318024112467</v>
          </cell>
          <cell r="M233">
            <v>689.15234407659329</v>
          </cell>
          <cell r="N233">
            <v>762.42057840492191</v>
          </cell>
          <cell r="O233">
            <v>858.54673247158553</v>
          </cell>
          <cell r="P233">
            <v>927.64613858538814</v>
          </cell>
          <cell r="Q233">
            <v>1011.1239070983511</v>
          </cell>
          <cell r="R233">
            <v>936.73233684202978</v>
          </cell>
          <cell r="S233">
            <v>885.28223285179638</v>
          </cell>
          <cell r="T233">
            <v>858.91410623478248</v>
          </cell>
          <cell r="U233">
            <v>923.09839881480673</v>
          </cell>
          <cell r="V233">
            <v>957.16286098263174</v>
          </cell>
          <cell r="W233">
            <v>984.30344064537474</v>
          </cell>
          <cell r="X233">
            <v>1055.443982317239</v>
          </cell>
          <cell r="Y233">
            <v>1128.5449676243279</v>
          </cell>
          <cell r="Z233">
            <v>1156.6793214874226</v>
          </cell>
          <cell r="AA233">
            <v>1223.8472012391728</v>
          </cell>
          <cell r="AB233">
            <v>1411.1364291595646</v>
          </cell>
          <cell r="AC233">
            <v>1735.7252092559074</v>
          </cell>
          <cell r="AD233">
            <v>1965.5567718668535</v>
          </cell>
          <cell r="AE233">
            <v>2068.7130087938017</v>
          </cell>
          <cell r="AF233">
            <v>2049.9787471460063</v>
          </cell>
          <cell r="AG233">
            <v>1975.7466587284482</v>
          </cell>
          <cell r="AH233">
            <v>1818.3330429351608</v>
          </cell>
          <cell r="AI233">
            <v>1691.4911754524144</v>
          </cell>
          <cell r="AJ233">
            <v>1694.2663112145317</v>
          </cell>
          <cell r="AK233">
            <v>1738.6568865696584</v>
          </cell>
          <cell r="AL233">
            <v>1668.3122593389242</v>
          </cell>
          <cell r="AM233">
            <v>1574.7802897900372</v>
          </cell>
          <cell r="AN233">
            <v>1574.7802897900372</v>
          </cell>
        </row>
        <row r="234">
          <cell r="C234" t="str">
            <v>Philippines</v>
          </cell>
          <cell r="I234">
            <v>1457.722325338035</v>
          </cell>
          <cell r="J234">
            <v>1890.9756137198456</v>
          </cell>
          <cell r="K234">
            <v>2230.4913671654426</v>
          </cell>
          <cell r="L234">
            <v>2479.8386152298131</v>
          </cell>
          <cell r="M234">
            <v>2668.5358249883379</v>
          </cell>
          <cell r="N234">
            <v>3040.9954434735096</v>
          </cell>
          <cell r="O234">
            <v>3587.798469813486</v>
          </cell>
          <cell r="P234">
            <v>4328.0596018158712</v>
          </cell>
          <cell r="Q234">
            <v>5274.1748553251118</v>
          </cell>
          <cell r="R234">
            <v>5876.1445406257444</v>
          </cell>
          <cell r="S234">
            <v>6183.530545585164</v>
          </cell>
          <cell r="T234">
            <v>6338.6713082281867</v>
          </cell>
          <cell r="U234">
            <v>6441.1914065424744</v>
          </cell>
          <cell r="V234">
            <v>6302.9203362978078</v>
          </cell>
          <cell r="W234">
            <v>6042.0248627545361</v>
          </cell>
          <cell r="X234">
            <v>6170.8262438884412</v>
          </cell>
          <cell r="Y234">
            <v>6902.6582486245234</v>
          </cell>
          <cell r="Z234">
            <v>7746.5477553127594</v>
          </cell>
          <cell r="AA234">
            <v>8545.376602001963</v>
          </cell>
          <cell r="AB234">
            <v>9299.6759940593383</v>
          </cell>
          <cell r="AC234">
            <v>10322.45595405237</v>
          </cell>
          <cell r="AD234">
            <v>11993.367126658224</v>
          </cell>
          <cell r="AE234">
            <v>14433.811418824616</v>
          </cell>
          <cell r="AF234">
            <v>18292.348180715504</v>
          </cell>
          <cell r="AG234">
            <v>23355.637719024922</v>
          </cell>
          <cell r="AH234">
            <v>26553.505138794255</v>
          </cell>
          <cell r="AI234">
            <v>28375.082830241769</v>
          </cell>
          <cell r="AJ234">
            <v>29027.394969335623</v>
          </cell>
          <cell r="AK234">
            <v>28946.541817425052</v>
          </cell>
          <cell r="AL234">
            <v>29073.495370772031</v>
          </cell>
          <cell r="AM234">
            <v>28093.757946593425</v>
          </cell>
          <cell r="AN234">
            <v>28093.757946593425</v>
          </cell>
        </row>
        <row r="235">
          <cell r="C235" t="str">
            <v xml:space="preserve">Rwanda              </v>
          </cell>
          <cell r="I235">
            <v>29.733093971298434</v>
          </cell>
          <cell r="J235">
            <v>38.488933866519922</v>
          </cell>
          <cell r="K235">
            <v>49.253190520357464</v>
          </cell>
          <cell r="L235">
            <v>68.975668418845785</v>
          </cell>
          <cell r="M235">
            <v>91.999194033766173</v>
          </cell>
          <cell r="N235">
            <v>107.89600954543259</v>
          </cell>
          <cell r="O235">
            <v>131.05365713317013</v>
          </cell>
          <cell r="P235">
            <v>134.18387244854026</v>
          </cell>
          <cell r="Q235">
            <v>143.33182436053309</v>
          </cell>
          <cell r="R235">
            <v>121.77173749573429</v>
          </cell>
          <cell r="S235">
            <v>120.99045717258689</v>
          </cell>
          <cell r="T235">
            <v>130.85784537608785</v>
          </cell>
          <cell r="U235">
            <v>144.62816449925518</v>
          </cell>
          <cell r="V235">
            <v>169.21865514859289</v>
          </cell>
          <cell r="W235">
            <v>158.0694920992928</v>
          </cell>
          <cell r="X235">
            <v>146.78635876395461</v>
          </cell>
          <cell r="Y235">
            <v>119.1445720142397</v>
          </cell>
          <cell r="Z235">
            <v>113.48572570348036</v>
          </cell>
          <cell r="AA235">
            <v>108.17718326510732</v>
          </cell>
          <cell r="AB235">
            <v>96.533979180514606</v>
          </cell>
          <cell r="AC235">
            <v>85.218876406680266</v>
          </cell>
          <cell r="AD235">
            <v>62.26314541777333</v>
          </cell>
          <cell r="AE235">
            <v>50.043349953166306</v>
          </cell>
          <cell r="AF235">
            <v>44.859408374935732</v>
          </cell>
          <cell r="AG235">
            <v>68.67807985888038</v>
          </cell>
          <cell r="AH235">
            <v>81.325947634830428</v>
          </cell>
          <cell r="AI235">
            <v>89.738644724243116</v>
          </cell>
          <cell r="AJ235">
            <v>92.674299493708361</v>
          </cell>
          <cell r="AK235">
            <v>106.52397297487266</v>
          </cell>
          <cell r="AL235">
            <v>113.10347134904332</v>
          </cell>
          <cell r="AM235">
            <v>109.56965334075198</v>
          </cell>
          <cell r="AN235">
            <v>109.56965334075198</v>
          </cell>
        </row>
        <row r="236">
          <cell r="C236" t="str">
            <v>Samoa</v>
          </cell>
          <cell r="I236">
            <v>9.1067598568324755</v>
          </cell>
          <cell r="J236">
            <v>11.211068058328181</v>
          </cell>
          <cell r="K236">
            <v>12.277351285667294</v>
          </cell>
          <cell r="L236">
            <v>12.373693046110901</v>
          </cell>
          <cell r="M236">
            <v>12.477165030281746</v>
          </cell>
          <cell r="N236">
            <v>13.602949696279651</v>
          </cell>
          <cell r="O236">
            <v>17.144724742079877</v>
          </cell>
          <cell r="P236">
            <v>18.498722470845468</v>
          </cell>
          <cell r="Q236">
            <v>17.843648049305191</v>
          </cell>
          <cell r="R236">
            <v>17.205915081478164</v>
          </cell>
          <cell r="S236">
            <v>18.580358513167088</v>
          </cell>
          <cell r="T236">
            <v>22.638583144188797</v>
          </cell>
          <cell r="U236">
            <v>24.616664025004066</v>
          </cell>
          <cell r="V236">
            <v>23.368551110208795</v>
          </cell>
          <cell r="W236">
            <v>22.187284152256041</v>
          </cell>
          <cell r="X236">
            <v>24.470201685178797</v>
          </cell>
          <cell r="Y236">
            <v>29.082379752685483</v>
          </cell>
          <cell r="Z236">
            <v>34.406762150120059</v>
          </cell>
          <cell r="AA236">
            <v>34.823354736550812</v>
          </cell>
          <cell r="AB236">
            <v>34.94284906554649</v>
          </cell>
          <cell r="AC236">
            <v>33.451368489438302</v>
          </cell>
          <cell r="AD236">
            <v>33.93012111609761</v>
          </cell>
          <cell r="AE236">
            <v>36.924514205823336</v>
          </cell>
          <cell r="AF236">
            <v>43.268121947294816</v>
          </cell>
          <cell r="AG236">
            <v>50.293836405792668</v>
          </cell>
          <cell r="AH236">
            <v>54.687836859637478</v>
          </cell>
          <cell r="AI236">
            <v>56.587293492810396</v>
          </cell>
          <cell r="AJ236">
            <v>56.547734606694966</v>
          </cell>
          <cell r="AK236">
            <v>57.797241219087802</v>
          </cell>
          <cell r="AL236">
            <v>59.572833297795675</v>
          </cell>
          <cell r="AM236">
            <v>62.125611012468916</v>
          </cell>
          <cell r="AN236">
            <v>62.125611012468916</v>
          </cell>
        </row>
        <row r="237">
          <cell r="C237" t="str">
            <v>São Tomé &amp; Príncipe</v>
          </cell>
          <cell r="I237">
            <v>6.6888784402475254</v>
          </cell>
          <cell r="J237">
            <v>8.6391462852009138</v>
          </cell>
          <cell r="K237">
            <v>8.4228784312339702</v>
          </cell>
          <cell r="L237">
            <v>7.4420860326039699</v>
          </cell>
          <cell r="M237">
            <v>8.8804251886959147</v>
          </cell>
          <cell r="N237">
            <v>11.880544862195549</v>
          </cell>
          <cell r="O237">
            <v>16.319777949532764</v>
          </cell>
          <cell r="P237">
            <v>16.039554063342482</v>
          </cell>
          <cell r="Q237">
            <v>14.115932981859094</v>
          </cell>
          <cell r="R237">
            <v>11.050984865924262</v>
          </cell>
          <cell r="S237">
            <v>9.134686672861859</v>
          </cell>
          <cell r="T237">
            <v>10.834689428288732</v>
          </cell>
          <cell r="U237">
            <v>10.340806366495626</v>
          </cell>
          <cell r="V237">
            <v>10.789352495092054</v>
          </cell>
          <cell r="W237">
            <v>8.7997583703220599</v>
          </cell>
          <cell r="X237">
            <v>9.0355136238537082</v>
          </cell>
          <cell r="Y237">
            <v>8.275227348338893</v>
          </cell>
          <cell r="Z237">
            <v>7.8753125070643692</v>
          </cell>
          <cell r="AA237">
            <v>7.4122346887664223</v>
          </cell>
          <cell r="AB237">
            <v>7.0909929492266714</v>
          </cell>
          <cell r="AC237">
            <v>7.5493317847711943</v>
          </cell>
          <cell r="AD237">
            <v>7.6553031701034486</v>
          </cell>
          <cell r="AE237">
            <v>7.3018720290164794</v>
          </cell>
          <cell r="AF237">
            <v>7.2384359035427899</v>
          </cell>
          <cell r="AG237">
            <v>7.5193612524921392</v>
          </cell>
          <cell r="AH237">
            <v>8.4154855345263471</v>
          </cell>
          <cell r="AI237">
            <v>9.9915148652533716</v>
          </cell>
          <cell r="AJ237">
            <v>10.89013744085265</v>
          </cell>
          <cell r="AK237">
            <v>12.479190372823247</v>
          </cell>
          <cell r="AL237">
            <v>13.482263601077442</v>
          </cell>
          <cell r="AM237">
            <v>14.916580518008635</v>
          </cell>
          <cell r="AN237">
            <v>14.916580518008635</v>
          </cell>
        </row>
        <row r="238">
          <cell r="C238" t="str">
            <v>Senegal</v>
          </cell>
          <cell r="I238">
            <v>282.34879310553583</v>
          </cell>
          <cell r="J238">
            <v>370.28902626987377</v>
          </cell>
          <cell r="K238">
            <v>454.39458402600422</v>
          </cell>
          <cell r="L238">
            <v>554.26348895298122</v>
          </cell>
          <cell r="M238">
            <v>635.72960570097575</v>
          </cell>
          <cell r="N238">
            <v>630.3940239504991</v>
          </cell>
          <cell r="O238">
            <v>660.20518112194782</v>
          </cell>
          <cell r="P238">
            <v>636.80731013708817</v>
          </cell>
          <cell r="Q238">
            <v>689.70983264174708</v>
          </cell>
          <cell r="R238">
            <v>737.15041363075045</v>
          </cell>
          <cell r="S238">
            <v>810.80083279487144</v>
          </cell>
          <cell r="T238">
            <v>870.501013594288</v>
          </cell>
          <cell r="U238">
            <v>872.26813709265116</v>
          </cell>
          <cell r="V238">
            <v>878.62563285122394</v>
          </cell>
          <cell r="W238">
            <v>875.11187011483105</v>
          </cell>
          <cell r="X238">
            <v>882.76532818192209</v>
          </cell>
          <cell r="Y238">
            <v>903.21897932911179</v>
          </cell>
          <cell r="Z238">
            <v>982.89619830321351</v>
          </cell>
          <cell r="AA238">
            <v>1026.8054832442601</v>
          </cell>
          <cell r="AB238">
            <v>1034.3691935208014</v>
          </cell>
          <cell r="AC238">
            <v>950.2843125913555</v>
          </cell>
          <cell r="AD238">
            <v>915.62530334393375</v>
          </cell>
          <cell r="AE238">
            <v>922.65284256478674</v>
          </cell>
          <cell r="AF238">
            <v>949.19405466251328</v>
          </cell>
          <cell r="AG238">
            <v>962.17674226196641</v>
          </cell>
          <cell r="AH238">
            <v>972.191043629462</v>
          </cell>
          <cell r="AI238">
            <v>1015.5667997131791</v>
          </cell>
          <cell r="AJ238">
            <v>1037.5534223162642</v>
          </cell>
          <cell r="AK238">
            <v>1055.53805244509</v>
          </cell>
          <cell r="AL238">
            <v>1094.274315885584</v>
          </cell>
          <cell r="AM238">
            <v>1215.4158194560598</v>
          </cell>
          <cell r="AN238">
            <v>1215.4158194560598</v>
          </cell>
        </row>
        <row r="239">
          <cell r="C239" t="str">
            <v xml:space="preserve">Sierra Leone        </v>
          </cell>
          <cell r="I239">
            <v>113.54865630565996</v>
          </cell>
          <cell r="J239">
            <v>121.79726113124671</v>
          </cell>
          <cell r="K239">
            <v>122.29061545472814</v>
          </cell>
          <cell r="L239">
            <v>119.64724811134442</v>
          </cell>
          <cell r="M239">
            <v>119.19591706535756</v>
          </cell>
          <cell r="N239">
            <v>134.00121799411184</v>
          </cell>
          <cell r="O239">
            <v>158.58687538370933</v>
          </cell>
          <cell r="P239">
            <v>185.44168010443568</v>
          </cell>
          <cell r="Q239">
            <v>190.06667369723536</v>
          </cell>
          <cell r="R239">
            <v>176.96019856942243</v>
          </cell>
          <cell r="S239">
            <v>151.90132485879249</v>
          </cell>
          <cell r="T239">
            <v>151.26886537383382</v>
          </cell>
          <cell r="U239">
            <v>161.63865576093403</v>
          </cell>
          <cell r="V239">
            <v>165.70002594137773</v>
          </cell>
          <cell r="W239">
            <v>152.0280988760768</v>
          </cell>
          <cell r="X239">
            <v>133.654654295027</v>
          </cell>
          <cell r="Y239">
            <v>130.91228505319899</v>
          </cell>
          <cell r="Z239">
            <v>139.79865671371996</v>
          </cell>
          <cell r="AA239">
            <v>151.50881382685233</v>
          </cell>
          <cell r="AB239">
            <v>155.45885874007203</v>
          </cell>
          <cell r="AC239">
            <v>147.32391383650915</v>
          </cell>
          <cell r="AD239">
            <v>158.32032427902917</v>
          </cell>
          <cell r="AE239">
            <v>143.40889994479878</v>
          </cell>
          <cell r="AF239">
            <v>136.41632200901546</v>
          </cell>
          <cell r="AG239">
            <v>100.82201759336738</v>
          </cell>
          <cell r="AH239">
            <v>88.128231887183162</v>
          </cell>
          <cell r="AI239">
            <v>71.778344147850973</v>
          </cell>
          <cell r="AJ239">
            <v>72.408002595227643</v>
          </cell>
          <cell r="AK239">
            <v>79.365537346699682</v>
          </cell>
          <cell r="AL239">
            <v>94.746470486485904</v>
          </cell>
          <cell r="AM239">
            <v>104.43099967240998</v>
          </cell>
          <cell r="AN239">
            <v>104.43099967240998</v>
          </cell>
        </row>
        <row r="240">
          <cell r="C240" t="str">
            <v xml:space="preserve">Solomon Islands     </v>
          </cell>
          <cell r="I240">
            <v>12.049727826646981</v>
          </cell>
          <cell r="J240">
            <v>16.022135614326945</v>
          </cell>
          <cell r="K240">
            <v>17.116600121911969</v>
          </cell>
          <cell r="L240">
            <v>20.740999574901753</v>
          </cell>
          <cell r="M240">
            <v>23.148278769472949</v>
          </cell>
          <cell r="N240">
            <v>28.951287498020118</v>
          </cell>
          <cell r="O240">
            <v>40.204649408189255</v>
          </cell>
          <cell r="P240">
            <v>51.829652908224318</v>
          </cell>
          <cell r="Q240">
            <v>63.485959052237213</v>
          </cell>
          <cell r="R240">
            <v>66.82612039684598</v>
          </cell>
          <cell r="S240">
            <v>68.575450071872552</v>
          </cell>
          <cell r="T240">
            <v>80.695963735239829</v>
          </cell>
          <cell r="U240">
            <v>82.386682461397882</v>
          </cell>
          <cell r="V240">
            <v>81.473367876549887</v>
          </cell>
          <cell r="W240">
            <v>68.245037114172149</v>
          </cell>
          <cell r="X240">
            <v>69.559584878398724</v>
          </cell>
          <cell r="Y240">
            <v>72.696444843285505</v>
          </cell>
          <cell r="Z240">
            <v>74.568739666869206</v>
          </cell>
          <cell r="AA240">
            <v>77.553607357442246</v>
          </cell>
          <cell r="AB240">
            <v>84.675406371555994</v>
          </cell>
          <cell r="AC240">
            <v>102.46471674848924</v>
          </cell>
          <cell r="AD240">
            <v>118.75339523237801</v>
          </cell>
          <cell r="AE240">
            <v>131.92001759271855</v>
          </cell>
          <cell r="AF240">
            <v>138.76321030527393</v>
          </cell>
          <cell r="AG240">
            <v>151.36728403112593</v>
          </cell>
          <cell r="AH240">
            <v>152.21892270151162</v>
          </cell>
          <cell r="AI240">
            <v>150.85518534382254</v>
          </cell>
          <cell r="AJ240">
            <v>127.27087215836919</v>
          </cell>
          <cell r="AK240">
            <v>111.53580466813446</v>
          </cell>
          <cell r="AL240">
            <v>100.70497015069957</v>
          </cell>
          <cell r="AM240">
            <v>102.69812583418798</v>
          </cell>
          <cell r="AN240">
            <v>102.69812583418798</v>
          </cell>
        </row>
        <row r="241">
          <cell r="C241" t="str">
            <v>Sri Lanka</v>
          </cell>
          <cell r="I241">
            <v>351.76976147135497</v>
          </cell>
          <cell r="J241">
            <v>384.77288752983071</v>
          </cell>
          <cell r="K241">
            <v>445.43441355735268</v>
          </cell>
          <cell r="L241">
            <v>508.54587805151164</v>
          </cell>
          <cell r="M241">
            <v>593.08316040848138</v>
          </cell>
          <cell r="N241">
            <v>671.9580137706439</v>
          </cell>
          <cell r="O241">
            <v>781.09332887874518</v>
          </cell>
          <cell r="P241">
            <v>866.89799884265574</v>
          </cell>
          <cell r="Q241">
            <v>990.15287591962772</v>
          </cell>
          <cell r="R241">
            <v>1092.4309627630425</v>
          </cell>
          <cell r="S241">
            <v>1190.0081917584519</v>
          </cell>
          <cell r="T241">
            <v>1382.2617540397521</v>
          </cell>
          <cell r="U241">
            <v>1502.4665905415416</v>
          </cell>
          <cell r="V241">
            <v>1529.3878949129814</v>
          </cell>
          <cell r="W241">
            <v>1425.7128865879331</v>
          </cell>
          <cell r="X241">
            <v>1381.8091450890176</v>
          </cell>
          <cell r="Y241">
            <v>1437.58082871396</v>
          </cell>
          <cell r="Z241">
            <v>1569.2982662914392</v>
          </cell>
          <cell r="AA241">
            <v>1729.2604605515082</v>
          </cell>
          <cell r="AB241">
            <v>1949.7641190014892</v>
          </cell>
          <cell r="AC241">
            <v>2189.4514223790575</v>
          </cell>
          <cell r="AD241">
            <v>2481.8669398905681</v>
          </cell>
          <cell r="AE241">
            <v>2771.14960978715</v>
          </cell>
          <cell r="AF241">
            <v>3053.426049785447</v>
          </cell>
          <cell r="AG241">
            <v>3468.7718410827333</v>
          </cell>
          <cell r="AH241">
            <v>3855.5890692628986</v>
          </cell>
          <cell r="AI241">
            <v>4099.5688195988287</v>
          </cell>
          <cell r="AJ241">
            <v>4400.3649360363879</v>
          </cell>
          <cell r="AK241">
            <v>4590.3339471208628</v>
          </cell>
          <cell r="AL241">
            <v>4782.2840746033917</v>
          </cell>
          <cell r="AM241">
            <v>4713.9818916048343</v>
          </cell>
          <cell r="AN241">
            <v>4713.9818916048343</v>
          </cell>
        </row>
        <row r="242">
          <cell r="C242" t="str">
            <v xml:space="preserve">St. Kitts and Nevis </v>
          </cell>
          <cell r="I242">
            <v>10.59609535888805</v>
          </cell>
          <cell r="J242">
            <v>14.246237383372664</v>
          </cell>
          <cell r="K242">
            <v>21.628667066476481</v>
          </cell>
          <cell r="L242">
            <v>26.464071248318465</v>
          </cell>
          <cell r="M242">
            <v>25.48353161912102</v>
          </cell>
          <cell r="N242">
            <v>20.130410865956105</v>
          </cell>
          <cell r="O242">
            <v>18.627259705273548</v>
          </cell>
          <cell r="P242">
            <v>22.063656981330571</v>
          </cell>
          <cell r="Q242">
            <v>27.416471026431974</v>
          </cell>
          <cell r="R242">
            <v>30.018435455483981</v>
          </cell>
          <cell r="S242">
            <v>30.962541228685776</v>
          </cell>
          <cell r="T242">
            <v>32.644579327345234</v>
          </cell>
          <cell r="U242">
            <v>37.20285656621531</v>
          </cell>
          <cell r="V242">
            <v>43.951615910760118</v>
          </cell>
          <cell r="W242">
            <v>48.218417501483145</v>
          </cell>
          <cell r="X242">
            <v>52.106271346881044</v>
          </cell>
          <cell r="Y242">
            <v>56.456752817988466</v>
          </cell>
          <cell r="Z242">
            <v>59.857960369115006</v>
          </cell>
          <cell r="AA242">
            <v>66.14333343312758</v>
          </cell>
          <cell r="AB242">
            <v>73.385663380914181</v>
          </cell>
          <cell r="AC242">
            <v>82.191215346833488</v>
          </cell>
          <cell r="AD242">
            <v>86.716106254044334</v>
          </cell>
          <cell r="AE242">
            <v>84.553169033930601</v>
          </cell>
          <cell r="AF242">
            <v>83.441299684423129</v>
          </cell>
          <cell r="AG242">
            <v>89.335426409179362</v>
          </cell>
          <cell r="AH242">
            <v>100.01899376125552</v>
          </cell>
          <cell r="AI242">
            <v>106.98506233056422</v>
          </cell>
          <cell r="AJ242">
            <v>109.45106674410822</v>
          </cell>
          <cell r="AK242">
            <v>114.6189219941772</v>
          </cell>
          <cell r="AL242">
            <v>124.29412751949231</v>
          </cell>
          <cell r="AM242">
            <v>136.84505083025081</v>
          </cell>
          <cell r="AN242">
            <v>136.84505083025081</v>
          </cell>
        </row>
        <row r="243">
          <cell r="C243" t="str">
            <v xml:space="preserve">St. Lucia           </v>
          </cell>
          <cell r="I243">
            <v>11.134081142796454</v>
          </cell>
          <cell r="J243">
            <v>14.353104873455683</v>
          </cell>
          <cell r="K243">
            <v>17.204533458201507</v>
          </cell>
          <cell r="L243">
            <v>22.211321184812707</v>
          </cell>
          <cell r="M243">
            <v>28.370614311894158</v>
          </cell>
          <cell r="N243">
            <v>36.77429043779378</v>
          </cell>
          <cell r="O243">
            <v>44.395070669726145</v>
          </cell>
          <cell r="P243">
            <v>54.541180093332855</v>
          </cell>
          <cell r="Q243">
            <v>63.575095975059924</v>
          </cell>
          <cell r="R243">
            <v>72.5863964831034</v>
          </cell>
          <cell r="S243">
            <v>81.567367407187348</v>
          </cell>
          <cell r="T243">
            <v>93.932372706948698</v>
          </cell>
          <cell r="U243">
            <v>108.15413956327869</v>
          </cell>
          <cell r="V243">
            <v>123.75002670028577</v>
          </cell>
          <cell r="W243">
            <v>133.84522757174682</v>
          </cell>
          <cell r="X243">
            <v>153.13858886733536</v>
          </cell>
          <cell r="Y243">
            <v>170.7939421099272</v>
          </cell>
          <cell r="Z243">
            <v>195.17285613480101</v>
          </cell>
          <cell r="AA243">
            <v>209.32401783122262</v>
          </cell>
          <cell r="AB243">
            <v>220.99800790476931</v>
          </cell>
          <cell r="AC243">
            <v>229.61255504083724</v>
          </cell>
          <cell r="AD243">
            <v>235.26626650735412</v>
          </cell>
          <cell r="AE243">
            <v>241.84470759137707</v>
          </cell>
          <cell r="AF243">
            <v>244.24653501879411</v>
          </cell>
          <cell r="AG243">
            <v>252.84037804989021</v>
          </cell>
          <cell r="AH243">
            <v>264.89884639100336</v>
          </cell>
          <cell r="AI243">
            <v>276.76259447717001</v>
          </cell>
          <cell r="AJ243">
            <v>291.78162858295127</v>
          </cell>
          <cell r="AK243">
            <v>290.71776375838334</v>
          </cell>
          <cell r="AL243">
            <v>290.68615910536329</v>
          </cell>
          <cell r="AM243">
            <v>280.2661477576633</v>
          </cell>
          <cell r="AN243">
            <v>280.2661477576633</v>
          </cell>
        </row>
        <row r="244">
          <cell r="C244" t="str">
            <v>St. Vincent &amp; Grens.</v>
          </cell>
          <cell r="I244">
            <v>13.751620153630304</v>
          </cell>
          <cell r="J244">
            <v>14.133636028992257</v>
          </cell>
          <cell r="K244">
            <v>14.953595443762142</v>
          </cell>
          <cell r="L244">
            <v>16.373951331182599</v>
          </cell>
          <cell r="M244">
            <v>17.375253323616359</v>
          </cell>
          <cell r="N244">
            <v>19.646522979776694</v>
          </cell>
          <cell r="O244">
            <v>21.888913438315502</v>
          </cell>
          <cell r="P244">
            <v>25.477061212267856</v>
          </cell>
          <cell r="Q244">
            <v>31.675579193633354</v>
          </cell>
          <cell r="R244">
            <v>37.9079465577733</v>
          </cell>
          <cell r="S244">
            <v>47.233805818831208</v>
          </cell>
          <cell r="T244">
            <v>57.647144976053617</v>
          </cell>
          <cell r="U244">
            <v>71.009285230752937</v>
          </cell>
          <cell r="V244">
            <v>79.132871967639332</v>
          </cell>
          <cell r="W244">
            <v>76.612163851790584</v>
          </cell>
          <cell r="X244">
            <v>78.1967858924354</v>
          </cell>
          <cell r="Y244">
            <v>80.453795622194605</v>
          </cell>
          <cell r="Z244">
            <v>90.145664006283425</v>
          </cell>
          <cell r="AA244">
            <v>87.561019852128084</v>
          </cell>
          <cell r="AB244">
            <v>86.380615251129413</v>
          </cell>
          <cell r="AC244">
            <v>80.11045430024113</v>
          </cell>
          <cell r="AD244">
            <v>79.494482165736301</v>
          </cell>
          <cell r="AE244">
            <v>81.239719766731881</v>
          </cell>
          <cell r="AF244">
            <v>88.770320384392846</v>
          </cell>
          <cell r="AG244">
            <v>98.110959571914805</v>
          </cell>
          <cell r="AH244">
            <v>106.80993808460136</v>
          </cell>
          <cell r="AI244">
            <v>116.9507478762215</v>
          </cell>
          <cell r="AJ244">
            <v>126.39147810266498</v>
          </cell>
          <cell r="AK244">
            <v>134.06704314797477</v>
          </cell>
          <cell r="AL244">
            <v>135.51319927940966</v>
          </cell>
          <cell r="AM244">
            <v>132.84247483385846</v>
          </cell>
          <cell r="AN244">
            <v>132.84247483385846</v>
          </cell>
        </row>
        <row r="245">
          <cell r="C245" t="str">
            <v>Sudan</v>
          </cell>
          <cell r="I245">
            <v>441.1416213734642</v>
          </cell>
          <cell r="J245">
            <v>448.04153598476796</v>
          </cell>
          <cell r="K245">
            <v>475.99119626312057</v>
          </cell>
          <cell r="L245">
            <v>550.52505426429946</v>
          </cell>
          <cell r="M245">
            <v>669.99421628300627</v>
          </cell>
          <cell r="N245">
            <v>728.45253031479933</v>
          </cell>
          <cell r="O245">
            <v>726.24348061162198</v>
          </cell>
          <cell r="P245">
            <v>706.87225310552492</v>
          </cell>
          <cell r="Q245">
            <v>742.56094468180288</v>
          </cell>
          <cell r="R245">
            <v>772.87181715476561</v>
          </cell>
          <cell r="S245">
            <v>836.99780771895428</v>
          </cell>
          <cell r="T245">
            <v>874.32252148452073</v>
          </cell>
          <cell r="U245">
            <v>852.73920575292686</v>
          </cell>
          <cell r="V245">
            <v>718.06179819034605</v>
          </cell>
          <cell r="W245">
            <v>589.04799653878342</v>
          </cell>
          <cell r="X245">
            <v>433.24006669379588</v>
          </cell>
          <cell r="Y245">
            <v>420.94079796118405</v>
          </cell>
          <cell r="Z245">
            <v>434.03198234470364</v>
          </cell>
          <cell r="AA245">
            <v>424.01811622682777</v>
          </cell>
          <cell r="AB245">
            <v>357.53033585614526</v>
          </cell>
          <cell r="AC245">
            <v>304.80752856839121</v>
          </cell>
          <cell r="AD245">
            <v>349.55925877034139</v>
          </cell>
          <cell r="AE245">
            <v>401.80686627470237</v>
          </cell>
          <cell r="AF245">
            <v>428.17591333125068</v>
          </cell>
          <cell r="AG245">
            <v>456.53228346709926</v>
          </cell>
          <cell r="AH245">
            <v>455.81359065792503</v>
          </cell>
          <cell r="AI245">
            <v>504.17443850952873</v>
          </cell>
          <cell r="AJ245">
            <v>831.03472562843797</v>
          </cell>
          <cell r="AK245">
            <v>1129.3715958972168</v>
          </cell>
          <cell r="AL245">
            <v>1435.0055901658513</v>
          </cell>
          <cell r="AM245">
            <v>1523.3903123383161</v>
          </cell>
          <cell r="AN245">
            <v>1523.3903123383161</v>
          </cell>
        </row>
        <row r="246">
          <cell r="C246" t="str">
            <v>Tajikistan</v>
          </cell>
          <cell r="I246">
            <v>136.12908142208195</v>
          </cell>
          <cell r="J246">
            <v>161.66541648133486</v>
          </cell>
          <cell r="K246">
            <v>196.60136604725358</v>
          </cell>
          <cell r="L246">
            <v>236.27301634516937</v>
          </cell>
          <cell r="M246">
            <v>277.69468189202468</v>
          </cell>
          <cell r="N246">
            <v>323.95262694140405</v>
          </cell>
          <cell r="O246">
            <v>375.23077734140162</v>
          </cell>
          <cell r="P246">
            <v>435.16348857444586</v>
          </cell>
          <cell r="Q246">
            <v>517.40462551340534</v>
          </cell>
          <cell r="R246">
            <v>610.64181073565294</v>
          </cell>
          <cell r="S246">
            <v>700.37079143419885</v>
          </cell>
          <cell r="T246">
            <v>764.11047715940367</v>
          </cell>
          <cell r="U246">
            <v>785.8575221187325</v>
          </cell>
          <cell r="V246">
            <v>782.46616609660668</v>
          </cell>
          <cell r="W246">
            <v>1665.8031103852961</v>
          </cell>
          <cell r="X246">
            <v>2608.1010874963904</v>
          </cell>
          <cell r="Y246">
            <v>3591.5756347455203</v>
          </cell>
          <cell r="Z246">
            <v>3198.622890113671</v>
          </cell>
          <cell r="AA246">
            <v>2771.1180918889913</v>
          </cell>
          <cell r="AB246">
            <v>1589.8431500189429</v>
          </cell>
          <cell r="AC246">
            <v>942.87886240545595</v>
          </cell>
          <cell r="AD246">
            <v>303.05800439765534</v>
          </cell>
          <cell r="AE246">
            <v>425.83592799312117</v>
          </cell>
          <cell r="AF246">
            <v>496.49680218047723</v>
          </cell>
          <cell r="AG246">
            <v>555.82779686252695</v>
          </cell>
          <cell r="AH246">
            <v>536.82909716213499</v>
          </cell>
          <cell r="AI246">
            <v>522.98273994923522</v>
          </cell>
          <cell r="AJ246">
            <v>542.8661900689616</v>
          </cell>
          <cell r="AK246">
            <v>571.30951810867919</v>
          </cell>
          <cell r="AL246">
            <v>599.99190818063551</v>
          </cell>
          <cell r="AM246">
            <v>585.29894510813745</v>
          </cell>
          <cell r="AN246">
            <v>585.29894510813745</v>
          </cell>
        </row>
        <row r="247">
          <cell r="C247" t="str">
            <v xml:space="preserve">Tanzania            </v>
          </cell>
          <cell r="I247">
            <v>325.26596218117623</v>
          </cell>
          <cell r="J247">
            <v>340.68619842849893</v>
          </cell>
          <cell r="K247">
            <v>348.86768069265469</v>
          </cell>
          <cell r="L247">
            <v>402.67971191191401</v>
          </cell>
          <cell r="M247">
            <v>465.85797956224224</v>
          </cell>
          <cell r="N247">
            <v>502.41529154525415</v>
          </cell>
          <cell r="O247">
            <v>496.99677675745858</v>
          </cell>
          <cell r="P247">
            <v>480.86212989810343</v>
          </cell>
          <cell r="Q247">
            <v>524.51756006146582</v>
          </cell>
          <cell r="R247">
            <v>558.3107149063743</v>
          </cell>
          <cell r="S247">
            <v>547.63155124657339</v>
          </cell>
          <cell r="T247">
            <v>506.35607796780977</v>
          </cell>
          <cell r="U247">
            <v>495.86108994356044</v>
          </cell>
          <cell r="V247">
            <v>521.94756509025501</v>
          </cell>
          <cell r="W247">
            <v>564.39758119705527</v>
          </cell>
          <cell r="X247">
            <v>592.22638241656909</v>
          </cell>
          <cell r="Y247">
            <v>649.47003364608042</v>
          </cell>
          <cell r="Z247">
            <v>679.51750563261578</v>
          </cell>
          <cell r="AA247">
            <v>688.806815941487</v>
          </cell>
          <cell r="AB247">
            <v>680.60654454531175</v>
          </cell>
          <cell r="AC247">
            <v>697.66885912895805</v>
          </cell>
          <cell r="AD247">
            <v>776.38875041498932</v>
          </cell>
          <cell r="AE247">
            <v>801.24065863078431</v>
          </cell>
          <cell r="AF247">
            <v>831.556112388359</v>
          </cell>
          <cell r="AG247">
            <v>834.38852798930338</v>
          </cell>
          <cell r="AH247">
            <v>885.48014963835112</v>
          </cell>
          <cell r="AI247">
            <v>873.91667825091065</v>
          </cell>
          <cell r="AJ247">
            <v>764.41586790503959</v>
          </cell>
          <cell r="AK247">
            <v>668.6990297473186</v>
          </cell>
          <cell r="AL247">
            <v>569.94517697119977</v>
          </cell>
          <cell r="AM247">
            <v>673.37886912574561</v>
          </cell>
          <cell r="AN247">
            <v>673.37886912574561</v>
          </cell>
        </row>
        <row r="248">
          <cell r="C248" t="str">
            <v xml:space="preserve">Togo                </v>
          </cell>
          <cell r="I248">
            <v>69.589781352484565</v>
          </cell>
          <cell r="J248">
            <v>104.57840976503785</v>
          </cell>
          <cell r="K248">
            <v>125.32183319709924</v>
          </cell>
          <cell r="L248">
            <v>152.97391808350244</v>
          </cell>
          <cell r="M248">
            <v>153.7780991466141</v>
          </cell>
          <cell r="N248">
            <v>184.88611555049252</v>
          </cell>
          <cell r="O248">
            <v>216.55759686787778</v>
          </cell>
          <cell r="P248">
            <v>295.2838362297623</v>
          </cell>
          <cell r="Q248">
            <v>338.75807618562123</v>
          </cell>
          <cell r="R248">
            <v>379.53576764781064</v>
          </cell>
          <cell r="S248">
            <v>337.03195940798946</v>
          </cell>
          <cell r="T248">
            <v>336.97272456953078</v>
          </cell>
          <cell r="U248">
            <v>335.78044066310866</v>
          </cell>
          <cell r="V248">
            <v>371.3213800341187</v>
          </cell>
          <cell r="W248">
            <v>386.70098283549487</v>
          </cell>
          <cell r="X248">
            <v>415.0319593220832</v>
          </cell>
          <cell r="Y248">
            <v>422.01378258205432</v>
          </cell>
          <cell r="Z248">
            <v>422.65413026033912</v>
          </cell>
          <cell r="AA248">
            <v>404.05173859917767</v>
          </cell>
          <cell r="AB248">
            <v>372.40499721944019</v>
          </cell>
          <cell r="AC248">
            <v>310.28277692708781</v>
          </cell>
          <cell r="AD248">
            <v>249.61763946700387</v>
          </cell>
          <cell r="AE248">
            <v>241.7565595919929</v>
          </cell>
          <cell r="AF248">
            <v>281.94703158395424</v>
          </cell>
          <cell r="AG248">
            <v>317.25148397166305</v>
          </cell>
          <cell r="AH248">
            <v>332.98437259689882</v>
          </cell>
          <cell r="AI248">
            <v>332.10770296594933</v>
          </cell>
          <cell r="AJ248">
            <v>327.76227237456254</v>
          </cell>
          <cell r="AK248">
            <v>322.72297991792334</v>
          </cell>
          <cell r="AL248">
            <v>347.01781559632269</v>
          </cell>
          <cell r="AM248">
            <v>404.73389261941605</v>
          </cell>
          <cell r="AN248">
            <v>404.73389261941605</v>
          </cell>
        </row>
        <row r="249">
          <cell r="C249" t="str">
            <v xml:space="preserve">Tonga               </v>
          </cell>
          <cell r="I249">
            <v>4.1070928321172318</v>
          </cell>
          <cell r="J249">
            <v>5.1744650703666011</v>
          </cell>
          <cell r="K249">
            <v>7.9771266750643521</v>
          </cell>
          <cell r="L249">
            <v>9.0465347628209063</v>
          </cell>
          <cell r="M249">
            <v>9.448842554277908</v>
          </cell>
          <cell r="N249">
            <v>8.9460836848018843</v>
          </cell>
          <cell r="O249">
            <v>9.3967712635723259</v>
          </cell>
          <cell r="P249">
            <v>10.596114121454663</v>
          </cell>
          <cell r="Q249">
            <v>11.88860533963161</v>
          </cell>
          <cell r="R249">
            <v>13.618057897981444</v>
          </cell>
          <cell r="S249">
            <v>15.046685679619872</v>
          </cell>
          <cell r="T249">
            <v>17.833811741061609</v>
          </cell>
          <cell r="U249">
            <v>20.167839864302966</v>
          </cell>
          <cell r="V249">
            <v>20.712003390451855</v>
          </cell>
          <cell r="W249">
            <v>19.86368332862089</v>
          </cell>
          <cell r="X249">
            <v>18.9640832034037</v>
          </cell>
          <cell r="Y249">
            <v>21.508536044853287</v>
          </cell>
          <cell r="Z249">
            <v>24.380691872093006</v>
          </cell>
          <cell r="AA249">
            <v>26.243875784947079</v>
          </cell>
          <cell r="AB249">
            <v>26.054396076156149</v>
          </cell>
          <cell r="AC249">
            <v>23.152595836156536</v>
          </cell>
          <cell r="AD249">
            <v>23.273613781503503</v>
          </cell>
          <cell r="AE249">
            <v>23.409232115569395</v>
          </cell>
          <cell r="AF249">
            <v>25.215037224359381</v>
          </cell>
          <cell r="AG249">
            <v>27.75794724939534</v>
          </cell>
          <cell r="AH249">
            <v>29.143524760277007</v>
          </cell>
          <cell r="AI249">
            <v>28.008759100808685</v>
          </cell>
          <cell r="AJ249">
            <v>24.643883787188226</v>
          </cell>
          <cell r="AK249">
            <v>21.025179028694165</v>
          </cell>
          <cell r="AL249">
            <v>22.389834956820419</v>
          </cell>
          <cell r="AM249">
            <v>22.17318733830518</v>
          </cell>
          <cell r="AN249">
            <v>22.17318733830518</v>
          </cell>
        </row>
        <row r="250">
          <cell r="C250" t="str">
            <v xml:space="preserve">Uganda              </v>
          </cell>
          <cell r="I250">
            <v>21.335027252135799</v>
          </cell>
          <cell r="J250">
            <v>21.394832723840704</v>
          </cell>
          <cell r="K250">
            <v>20.147929724112409</v>
          </cell>
          <cell r="L250">
            <v>21.993082023430105</v>
          </cell>
          <cell r="M250">
            <v>28.803990245418632</v>
          </cell>
          <cell r="N250">
            <v>98.711530930332074</v>
          </cell>
          <cell r="O250">
            <v>184.13892572452778</v>
          </cell>
          <cell r="P250">
            <v>240.76490786690417</v>
          </cell>
          <cell r="Q250">
            <v>240.9821586216195</v>
          </cell>
          <cell r="R250">
            <v>236.27075255781233</v>
          </cell>
          <cell r="S250">
            <v>293.05344280109699</v>
          </cell>
          <cell r="T250">
            <v>369.42310112640001</v>
          </cell>
          <cell r="U250">
            <v>431.72488135689997</v>
          </cell>
          <cell r="V250">
            <v>420.00325268813339</v>
          </cell>
          <cell r="W250">
            <v>367.45282901771662</v>
          </cell>
          <cell r="X250">
            <v>295.39739861638333</v>
          </cell>
          <cell r="Y250">
            <v>259.08635249603333</v>
          </cell>
          <cell r="Z250">
            <v>219.50775843555002</v>
          </cell>
          <cell r="AA250">
            <v>188.34215158267332</v>
          </cell>
          <cell r="AB250">
            <v>154.99440875573336</v>
          </cell>
          <cell r="AC250">
            <v>151.37224133807334</v>
          </cell>
          <cell r="AD250">
            <v>180.47603684594694</v>
          </cell>
          <cell r="AE250">
            <v>280.91811696166366</v>
          </cell>
          <cell r="AF250">
            <v>390.75454820959527</v>
          </cell>
          <cell r="AG250">
            <v>516.06905658927735</v>
          </cell>
          <cell r="AH250">
            <v>525.45191948578679</v>
          </cell>
          <cell r="AI250">
            <v>538.06296685758855</v>
          </cell>
          <cell r="AJ250">
            <v>501.00878291980962</v>
          </cell>
          <cell r="AK250">
            <v>518.93690645167294</v>
          </cell>
          <cell r="AL250">
            <v>518.89679140311307</v>
          </cell>
          <cell r="AM250">
            <v>545.35662952429857</v>
          </cell>
          <cell r="AN250">
            <v>545.35662952429857</v>
          </cell>
        </row>
        <row r="251">
          <cell r="C251" t="str">
            <v xml:space="preserve">Uzbekistan          </v>
          </cell>
          <cell r="I251">
            <v>423.5489623396881</v>
          </cell>
          <cell r="J251">
            <v>503.00213918908042</v>
          </cell>
          <cell r="K251">
            <v>611.70108147541703</v>
          </cell>
          <cell r="L251">
            <v>735.13457182773163</v>
          </cell>
          <cell r="M251">
            <v>864.01300273227207</v>
          </cell>
          <cell r="N251">
            <v>1007.9389492567212</v>
          </cell>
          <cell r="O251">
            <v>1167.4846091263048</v>
          </cell>
          <cell r="P251">
            <v>1353.9579141488359</v>
          </cell>
          <cell r="Q251">
            <v>1571.7873804386966</v>
          </cell>
          <cell r="R251">
            <v>1819.4123159805661</v>
          </cell>
          <cell r="S251">
            <v>2054.0233231370398</v>
          </cell>
          <cell r="T251">
            <v>2242.9612901039127</v>
          </cell>
          <cell r="U251">
            <v>2305.0579276128155</v>
          </cell>
          <cell r="V251">
            <v>2291.1168597572901</v>
          </cell>
          <cell r="W251">
            <v>2240.9226035327824</v>
          </cell>
          <cell r="X251">
            <v>2213.4015077313711</v>
          </cell>
          <cell r="Y251">
            <v>2258.2049585880977</v>
          </cell>
          <cell r="Z251">
            <v>2220.1642980616894</v>
          </cell>
          <cell r="AA251">
            <v>4976.6924126819404</v>
          </cell>
          <cell r="AB251">
            <v>4534.6527692140744</v>
          </cell>
          <cell r="AC251">
            <v>4549.1586054478548</v>
          </cell>
          <cell r="AD251">
            <v>1788.123865658423</v>
          </cell>
          <cell r="AE251">
            <v>2350.0851876592155</v>
          </cell>
          <cell r="AF251">
            <v>2585.1245306906371</v>
          </cell>
          <cell r="AG251">
            <v>2820.4123026742222</v>
          </cell>
          <cell r="AH251">
            <v>2746.9745704964494</v>
          </cell>
          <cell r="AI251">
            <v>2549.7696183655175</v>
          </cell>
          <cell r="AJ251">
            <v>2439.2157615712008</v>
          </cell>
          <cell r="AK251">
            <v>2448.4700114165189</v>
          </cell>
          <cell r="AL251">
            <v>2463.18000072616</v>
          </cell>
          <cell r="AM251">
            <v>2449.5408035009737</v>
          </cell>
          <cell r="AN251">
            <v>2449.5408035009737</v>
          </cell>
        </row>
        <row r="252">
          <cell r="C252" t="str">
            <v xml:space="preserve">Vanuatu             </v>
          </cell>
          <cell r="I252">
            <v>11.108508180394459</v>
          </cell>
          <cell r="J252">
            <v>13.890342329289831</v>
          </cell>
          <cell r="K252">
            <v>14.199346754271376</v>
          </cell>
          <cell r="L252">
            <v>15.362279397946764</v>
          </cell>
          <cell r="M252">
            <v>17.899711289071327</v>
          </cell>
          <cell r="N252">
            <v>23.648802612904628</v>
          </cell>
          <cell r="O252">
            <v>28.94340984924413</v>
          </cell>
          <cell r="P252">
            <v>32.895704422724258</v>
          </cell>
          <cell r="Q252">
            <v>37.317104106089467</v>
          </cell>
          <cell r="R252">
            <v>40.923191601325605</v>
          </cell>
          <cell r="S252">
            <v>45.867772220110602</v>
          </cell>
          <cell r="T252">
            <v>56.244029519619289</v>
          </cell>
          <cell r="U252">
            <v>60.508837566273087</v>
          </cell>
          <cell r="V252">
            <v>56.987182635503757</v>
          </cell>
          <cell r="W252">
            <v>45.986890449345459</v>
          </cell>
          <cell r="X252">
            <v>42.161936055022643</v>
          </cell>
          <cell r="Y252">
            <v>45.063042845946285</v>
          </cell>
          <cell r="Z252">
            <v>51.071222433896843</v>
          </cell>
          <cell r="AA252">
            <v>56.97494419002328</v>
          </cell>
          <cell r="AB252">
            <v>62.645525934869625</v>
          </cell>
          <cell r="AC252">
            <v>65.117982538592969</v>
          </cell>
          <cell r="AD252">
            <v>68.353568474675185</v>
          </cell>
          <cell r="AE252">
            <v>69.995872707541324</v>
          </cell>
          <cell r="AF252">
            <v>78.372554643328371</v>
          </cell>
          <cell r="AG252">
            <v>87.179481555367488</v>
          </cell>
          <cell r="AH252">
            <v>99.423774511544636</v>
          </cell>
          <cell r="AI252">
            <v>103.4318841247876</v>
          </cell>
          <cell r="AJ252">
            <v>110.17522473883251</v>
          </cell>
          <cell r="AK252">
            <v>110.10926847526775</v>
          </cell>
          <cell r="AL252">
            <v>111.85357905283324</v>
          </cell>
          <cell r="AM252">
            <v>106.65324802732704</v>
          </cell>
          <cell r="AN252">
            <v>106.65324802732704</v>
          </cell>
        </row>
        <row r="253">
          <cell r="C253" t="str">
            <v>Vietnam</v>
          </cell>
          <cell r="I253">
            <v>561.53593432344849</v>
          </cell>
          <cell r="J253">
            <v>505.95874631203424</v>
          </cell>
          <cell r="K253">
            <v>393.39974386957357</v>
          </cell>
          <cell r="L253">
            <v>336.69608526550223</v>
          </cell>
          <cell r="M253">
            <v>287.15965342669182</v>
          </cell>
          <cell r="N253">
            <v>406.39426954942581</v>
          </cell>
          <cell r="O253">
            <v>427.64466172183074</v>
          </cell>
          <cell r="P253">
            <v>404.44188139614192</v>
          </cell>
          <cell r="Q253">
            <v>347.89888698701947</v>
          </cell>
          <cell r="R253">
            <v>390.04960540060529</v>
          </cell>
          <cell r="S253">
            <v>478.36407742191369</v>
          </cell>
          <cell r="T253">
            <v>579.6923306299343</v>
          </cell>
          <cell r="U253">
            <v>668.84499628316269</v>
          </cell>
          <cell r="V253">
            <v>694.8617202712544</v>
          </cell>
          <cell r="W253">
            <v>702.93874958947617</v>
          </cell>
          <cell r="X253">
            <v>644.38751408867643</v>
          </cell>
          <cell r="Y253">
            <v>762.04337707894263</v>
          </cell>
          <cell r="Z253">
            <v>1049.5282233004264</v>
          </cell>
          <cell r="AA253">
            <v>1469.6804998362302</v>
          </cell>
          <cell r="AB253">
            <v>1883.3988947595944</v>
          </cell>
          <cell r="AC253">
            <v>2261.2956377190367</v>
          </cell>
          <cell r="AD253">
            <v>2950.9702179090236</v>
          </cell>
          <cell r="AE253">
            <v>3865.3471419322832</v>
          </cell>
          <cell r="AF253">
            <v>5275.0551709211695</v>
          </cell>
          <cell r="AG253">
            <v>6806.4176074797906</v>
          </cell>
          <cell r="AH253">
            <v>8075.9536879263278</v>
          </cell>
          <cell r="AI253">
            <v>9190.4329122758427</v>
          </cell>
          <cell r="AJ253">
            <v>10695.407358709688</v>
          </cell>
          <cell r="AK253">
            <v>12424.67677426505</v>
          </cell>
          <cell r="AL253">
            <v>14063.219907545363</v>
          </cell>
          <cell r="AM253">
            <v>15229.204963401464</v>
          </cell>
          <cell r="AN253">
            <v>15229.204963401464</v>
          </cell>
        </row>
        <row r="254">
          <cell r="C254" t="str">
            <v>Yemen, Republic of</v>
          </cell>
          <cell r="I254">
            <v>67.635004129468868</v>
          </cell>
          <cell r="J254">
            <v>65.783216881363714</v>
          </cell>
          <cell r="K254">
            <v>64.98552484892241</v>
          </cell>
          <cell r="L254">
            <v>85.202545100001942</v>
          </cell>
          <cell r="M254">
            <v>104.56603976604528</v>
          </cell>
          <cell r="N254">
            <v>126.53813726077351</v>
          </cell>
          <cell r="O254">
            <v>141.49641379710215</v>
          </cell>
          <cell r="P254">
            <v>192.46401167298146</v>
          </cell>
          <cell r="Q254">
            <v>253.11403155178348</v>
          </cell>
          <cell r="R254">
            <v>306.73888765542961</v>
          </cell>
          <cell r="S254">
            <v>329.17041150437598</v>
          </cell>
          <cell r="T254">
            <v>332.74809371369338</v>
          </cell>
          <cell r="U254">
            <v>325.08430715736608</v>
          </cell>
          <cell r="V254">
            <v>292.62314394269396</v>
          </cell>
          <cell r="W254">
            <v>282.77641656403449</v>
          </cell>
          <cell r="X254">
            <v>474.13005284219389</v>
          </cell>
          <cell r="Y254">
            <v>734.06390538730727</v>
          </cell>
          <cell r="Z254">
            <v>995.272224399479</v>
          </cell>
          <cell r="AA254">
            <v>1014.7846458685245</v>
          </cell>
          <cell r="AB254">
            <v>960.84393705933689</v>
          </cell>
          <cell r="AC254">
            <v>911.31941129083191</v>
          </cell>
          <cell r="AD254">
            <v>1047.1986719266854</v>
          </cell>
          <cell r="AE254">
            <v>1216.4868669889449</v>
          </cell>
          <cell r="AF254">
            <v>1459.0343908741079</v>
          </cell>
          <cell r="AG254">
            <v>1601.5568238905362</v>
          </cell>
          <cell r="AH254">
            <v>1558.2453727090005</v>
          </cell>
          <cell r="AI254">
            <v>1637.4110967412164</v>
          </cell>
          <cell r="AJ254">
            <v>2060.8874068347209</v>
          </cell>
          <cell r="AK254">
            <v>2556.6448236414058</v>
          </cell>
          <cell r="AL254">
            <v>2926.5897457436217</v>
          </cell>
          <cell r="AM254">
            <v>2945.2067542072714</v>
          </cell>
          <cell r="AN254">
            <v>2945.2067542072714</v>
          </cell>
        </row>
        <row r="255">
          <cell r="C255" t="str">
            <v>Zambia</v>
          </cell>
          <cell r="I255">
            <v>790.25165815683522</v>
          </cell>
          <cell r="J255">
            <v>952.05490864312026</v>
          </cell>
          <cell r="K255">
            <v>936.38952547146482</v>
          </cell>
          <cell r="L255">
            <v>915.75470082078903</v>
          </cell>
          <cell r="M255">
            <v>777.46997080030644</v>
          </cell>
          <cell r="N255">
            <v>772.34541040243948</v>
          </cell>
          <cell r="O255">
            <v>837.44621637441742</v>
          </cell>
          <cell r="P255">
            <v>931.92272282178544</v>
          </cell>
          <cell r="Q255">
            <v>1003.0417519728204</v>
          </cell>
          <cell r="R255">
            <v>931.72438699331087</v>
          </cell>
          <cell r="S255">
            <v>906.48274848541416</v>
          </cell>
          <cell r="T255">
            <v>922.67776713819785</v>
          </cell>
          <cell r="U255">
            <v>935.06266681839998</v>
          </cell>
          <cell r="V255">
            <v>827.54723824516259</v>
          </cell>
          <cell r="W255">
            <v>764.59621429367201</v>
          </cell>
          <cell r="X255">
            <v>774.15755899144062</v>
          </cell>
          <cell r="Y255">
            <v>944.62859487301046</v>
          </cell>
          <cell r="Z255">
            <v>1032.4051094204435</v>
          </cell>
          <cell r="AA255">
            <v>1002.8117874160502</v>
          </cell>
          <cell r="AB255">
            <v>897.12147339267005</v>
          </cell>
          <cell r="AC255">
            <v>817.11108671903673</v>
          </cell>
          <cell r="AD255">
            <v>805.36713788972372</v>
          </cell>
          <cell r="AE255">
            <v>804.33046733311664</v>
          </cell>
          <cell r="AF255">
            <v>810.2730128780031</v>
          </cell>
          <cell r="AG255">
            <v>853.22392751117388</v>
          </cell>
          <cell r="AH255">
            <v>797.43487772202877</v>
          </cell>
          <cell r="AI255">
            <v>747.26070951554232</v>
          </cell>
          <cell r="AJ255">
            <v>651.63564392070077</v>
          </cell>
          <cell r="AK255">
            <v>702.92683356089276</v>
          </cell>
          <cell r="AL255">
            <v>775.80132105534904</v>
          </cell>
          <cell r="AM255">
            <v>867.03774376779018</v>
          </cell>
          <cell r="AN255">
            <v>867.03774376779018</v>
          </cell>
        </row>
        <row r="256">
          <cell r="C256" t="str">
            <v xml:space="preserve">Zimbabwe            </v>
          </cell>
          <cell r="I256">
            <v>513.42407294238058</v>
          </cell>
          <cell r="J256">
            <v>624.16355389249782</v>
          </cell>
          <cell r="K256">
            <v>727.55177228042703</v>
          </cell>
          <cell r="L256">
            <v>822.21196988496411</v>
          </cell>
          <cell r="M256">
            <v>836.87520090281123</v>
          </cell>
          <cell r="N256">
            <v>829.94499138954836</v>
          </cell>
          <cell r="O256">
            <v>825.18355948002045</v>
          </cell>
          <cell r="P256">
            <v>963.48932951351969</v>
          </cell>
          <cell r="Q256">
            <v>1144.7493139055475</v>
          </cell>
          <cell r="R256">
            <v>1295.5609892967268</v>
          </cell>
          <cell r="S256">
            <v>1292.2376627837668</v>
          </cell>
          <cell r="T256">
            <v>1275.6197633512802</v>
          </cell>
          <cell r="U256">
            <v>1234.9573372013137</v>
          </cell>
          <cell r="V256">
            <v>1248.0565242709602</v>
          </cell>
          <cell r="W256">
            <v>1233.4429575368767</v>
          </cell>
          <cell r="X256">
            <v>1288.5738241232768</v>
          </cell>
          <cell r="Y256">
            <v>1375.0434240992065</v>
          </cell>
          <cell r="Z256">
            <v>1456.83908408711</v>
          </cell>
          <cell r="AA256">
            <v>1499.1486007493834</v>
          </cell>
          <cell r="AB256">
            <v>1431.0204807260036</v>
          </cell>
          <cell r="AC256">
            <v>1407.6516673857034</v>
          </cell>
          <cell r="AD256">
            <v>1456.8964930582235</v>
          </cell>
          <cell r="AE256">
            <v>1619.8411885812832</v>
          </cell>
          <cell r="AF256">
            <v>1861.0307200521695</v>
          </cell>
          <cell r="AG256">
            <v>2057.7085470615907</v>
          </cell>
          <cell r="AH256">
            <v>2088.3250389809255</v>
          </cell>
          <cell r="AI256">
            <v>1997.3849527268394</v>
          </cell>
          <cell r="AJ256">
            <v>1889.0014248146069</v>
          </cell>
          <cell r="AK256">
            <v>1746.8378666669562</v>
          </cell>
          <cell r="AL256">
            <v>1545.6117557280695</v>
          </cell>
          <cell r="AM256">
            <v>1283.5810588750539</v>
          </cell>
          <cell r="AN256">
            <v>1283.5810588750539</v>
          </cell>
        </row>
      </sheetData>
      <sheetData sheetId="5" refreshError="1">
        <row r="174">
          <cell r="C174" t="str">
            <v xml:space="preserve">Albania             </v>
          </cell>
          <cell r="I174">
            <v>1245.9015351693261</v>
          </cell>
          <cell r="J174">
            <v>1203.4559858830964</v>
          </cell>
          <cell r="K174">
            <v>1190.3788093651267</v>
          </cell>
          <cell r="L174">
            <v>1236.5723673677214</v>
          </cell>
          <cell r="M174">
            <v>1282.5278395474579</v>
          </cell>
          <cell r="N174">
            <v>1302.8978911299305</v>
          </cell>
          <cell r="O174">
            <v>1288.9192082115394</v>
          </cell>
          <cell r="P174">
            <v>1265.0008117267369</v>
          </cell>
          <cell r="Q174">
            <v>1370.51993508796</v>
          </cell>
          <cell r="R174">
            <v>1531.0157196994369</v>
          </cell>
          <cell r="S174">
            <v>1719.9157049069734</v>
          </cell>
          <cell r="T174">
            <v>1816.0866294635305</v>
          </cell>
          <cell r="U174">
            <v>1878.7809744869803</v>
          </cell>
          <cell r="V174">
            <v>1888.6204531141102</v>
          </cell>
          <cell r="W174">
            <v>1818.8310153528073</v>
          </cell>
          <cell r="X174">
            <v>1700.9135716666667</v>
          </cell>
          <cell r="Y174">
            <v>1690.5585916666669</v>
          </cell>
          <cell r="Z174">
            <v>1593.1356321253295</v>
          </cell>
          <cell r="AA174">
            <v>1338.7452283380323</v>
          </cell>
          <cell r="AB174">
            <v>899.23493796166713</v>
          </cell>
          <cell r="AC174">
            <v>733.74113943986583</v>
          </cell>
          <cell r="AD174">
            <v>922.75674584247224</v>
          </cell>
          <cell r="AE174">
            <v>1287.1646496595204</v>
          </cell>
          <cell r="AF174">
            <v>1611.5130781720688</v>
          </cell>
          <cell r="AG174">
            <v>1682.0455977857928</v>
          </cell>
          <cell r="AH174">
            <v>1902.3741227555654</v>
          </cell>
          <cell r="AI174">
            <v>2197.0245619025627</v>
          </cell>
          <cell r="AJ174">
            <v>2630.0141015373342</v>
          </cell>
          <cell r="AK174">
            <v>2978.1443712839141</v>
          </cell>
          <cell r="AL174">
            <v>3305.9376067995399</v>
          </cell>
          <cell r="AM174">
            <v>3637.9733954377839</v>
          </cell>
          <cell r="AN174">
            <v>3637.9733954377839</v>
          </cell>
        </row>
        <row r="175">
          <cell r="C175" t="str">
            <v xml:space="preserve">Angola              </v>
          </cell>
          <cell r="I175">
            <v>2700.7395397154123</v>
          </cell>
          <cell r="J175">
            <v>2751.9132844105334</v>
          </cell>
          <cell r="K175">
            <v>2618.8644714323359</v>
          </cell>
          <cell r="L175">
            <v>2603.7934888680879</v>
          </cell>
          <cell r="M175">
            <v>2538.9533318857234</v>
          </cell>
          <cell r="N175">
            <v>2778.1974420311617</v>
          </cell>
          <cell r="O175">
            <v>2970.0363796419838</v>
          </cell>
          <cell r="P175">
            <v>3417.5742196219885</v>
          </cell>
          <cell r="Q175">
            <v>3875.9469068421408</v>
          </cell>
          <cell r="R175">
            <v>4360.1981361239414</v>
          </cell>
          <cell r="S175">
            <v>4620.8644654542977</v>
          </cell>
          <cell r="T175">
            <v>5009.7760240267207</v>
          </cell>
          <cell r="U175">
            <v>5745.7714588646786</v>
          </cell>
          <cell r="V175">
            <v>5934.1968890976495</v>
          </cell>
          <cell r="W175">
            <v>6016.6375012579556</v>
          </cell>
          <cell r="X175">
            <v>5737.6664190033798</v>
          </cell>
          <cell r="Y175">
            <v>6326.7023462069701</v>
          </cell>
          <cell r="Z175">
            <v>6944.4415317208741</v>
          </cell>
          <cell r="AA175">
            <v>7380.8302911213832</v>
          </cell>
          <cell r="AB175">
            <v>6770.6060476956291</v>
          </cell>
          <cell r="AC175">
            <v>5576.2687967851516</v>
          </cell>
          <cell r="AD175">
            <v>4094.1419665491862</v>
          </cell>
          <cell r="AE175">
            <v>3389.3562571407601</v>
          </cell>
          <cell r="AF175">
            <v>3559.05533524262</v>
          </cell>
          <cell r="AG175">
            <v>4473.2100132605638</v>
          </cell>
          <cell r="AH175">
            <v>4943.7529716926056</v>
          </cell>
          <cell r="AI175">
            <v>4927.4121898351259</v>
          </cell>
          <cell r="AJ175">
            <v>5308.4828047758738</v>
          </cell>
          <cell r="AK175">
            <v>6204.654053764486</v>
          </cell>
          <cell r="AL175">
            <v>7604.6245963347537</v>
          </cell>
          <cell r="AM175">
            <v>8555.0391833612321</v>
          </cell>
          <cell r="AN175">
            <v>8555.0391833612321</v>
          </cell>
        </row>
        <row r="176">
          <cell r="C176" t="str">
            <v>Armenia</v>
          </cell>
          <cell r="I176">
            <v>4570.3358313205981</v>
          </cell>
          <cell r="J176">
            <v>4819.8174215100325</v>
          </cell>
          <cell r="K176">
            <v>5156.4162944589234</v>
          </cell>
          <cell r="L176">
            <v>5412.5830029309809</v>
          </cell>
          <cell r="M176">
            <v>5664.131712634161</v>
          </cell>
          <cell r="N176">
            <v>6010.8658289915284</v>
          </cell>
          <cell r="O176">
            <v>6309.4433763853958</v>
          </cell>
          <cell r="P176">
            <v>6698.9418041996905</v>
          </cell>
          <cell r="Q176">
            <v>6971.1684969040189</v>
          </cell>
          <cell r="R176">
            <v>7511.3756460268341</v>
          </cell>
          <cell r="S176">
            <v>8151.5551172450387</v>
          </cell>
          <cell r="T176">
            <v>8572.7233190046791</v>
          </cell>
          <cell r="U176">
            <v>8619.0030306200351</v>
          </cell>
          <cell r="V176">
            <v>8673.0458509856853</v>
          </cell>
          <cell r="W176">
            <v>8959.3658729570361</v>
          </cell>
          <cell r="X176">
            <v>9535.1378626838141</v>
          </cell>
          <cell r="Y176">
            <v>10107.302987644174</v>
          </cell>
          <cell r="Z176">
            <v>11116.825883945196</v>
          </cell>
          <cell r="AA176">
            <v>9941.9612368202579</v>
          </cell>
          <cell r="AB176">
            <v>6391.711475903081</v>
          </cell>
          <cell r="AC176">
            <v>2439.873538519792</v>
          </cell>
          <cell r="AD176">
            <v>376.55438144202054</v>
          </cell>
          <cell r="AE176">
            <v>633.70292877026725</v>
          </cell>
          <cell r="AF176">
            <v>800.95758511688257</v>
          </cell>
          <cell r="AG176">
            <v>1046.3539560407796</v>
          </cell>
          <cell r="AH176">
            <v>1230.2669683612842</v>
          </cell>
          <cell r="AI176">
            <v>1313.7821430203496</v>
          </cell>
          <cell r="AJ176">
            <v>1400.5881877710533</v>
          </cell>
          <cell r="AK176">
            <v>1509.2006732950215</v>
          </cell>
          <cell r="AL176">
            <v>1667.664260645445</v>
          </cell>
          <cell r="AM176">
            <v>1783.2307409026523</v>
          </cell>
          <cell r="AN176">
            <v>1783.2307409026523</v>
          </cell>
        </row>
        <row r="177">
          <cell r="C177" t="str">
            <v xml:space="preserve">Azerbaijan          </v>
          </cell>
          <cell r="I177">
            <v>9184.9143828248107</v>
          </cell>
          <cell r="J177">
            <v>9686.2929782658539</v>
          </cell>
          <cell r="K177">
            <v>10362.749748523835</v>
          </cell>
          <cell r="L177">
            <v>10877.563344446533</v>
          </cell>
          <cell r="M177">
            <v>11383.095873746372</v>
          </cell>
          <cell r="N177">
            <v>12079.920344134838</v>
          </cell>
          <cell r="O177">
            <v>12679.966080002969</v>
          </cell>
          <cell r="P177">
            <v>13462.144004913023</v>
          </cell>
          <cell r="Q177">
            <v>13778.718597730573</v>
          </cell>
          <cell r="R177">
            <v>14501.744739111389</v>
          </cell>
          <cell r="S177">
            <v>15390.777314063294</v>
          </cell>
          <cell r="T177">
            <v>16187.649746655959</v>
          </cell>
          <cell r="U177">
            <v>16517.552143376546</v>
          </cell>
          <cell r="V177">
            <v>16534.752194516812</v>
          </cell>
          <cell r="W177">
            <v>17046.578856571461</v>
          </cell>
          <cell r="X177">
            <v>17474.691899026711</v>
          </cell>
          <cell r="Y177">
            <v>18346.001864261532</v>
          </cell>
          <cell r="Z177">
            <v>18541.420604550498</v>
          </cell>
          <cell r="AA177">
            <v>16297.704827035946</v>
          </cell>
          <cell r="AB177">
            <v>10161.895238158342</v>
          </cell>
          <cell r="AC177">
            <v>4308.758429139798</v>
          </cell>
          <cell r="AD177">
            <v>872.67545264299281</v>
          </cell>
          <cell r="AE177">
            <v>1121.4840264785691</v>
          </cell>
          <cell r="AF177">
            <v>1538.2711612146334</v>
          </cell>
          <cell r="AG177">
            <v>2220.3295868988921</v>
          </cell>
          <cell r="AH177">
            <v>2779.8438067415232</v>
          </cell>
          <cell r="AI177">
            <v>3167.3665397132868</v>
          </cell>
          <cell r="AJ177">
            <v>3540.8635697537793</v>
          </cell>
          <cell r="AK177">
            <v>3945.4774460512831</v>
          </cell>
          <cell r="AL177">
            <v>4424.5682252794531</v>
          </cell>
          <cell r="AM177">
            <v>4742.3435845537597</v>
          </cell>
          <cell r="AN177">
            <v>4742.3435845537597</v>
          </cell>
        </row>
        <row r="178">
          <cell r="C178" t="str">
            <v xml:space="preserve">Bangladesh          </v>
          </cell>
          <cell r="I178">
            <v>4511.1527237875844</v>
          </cell>
          <cell r="J178">
            <v>6546.4374677299866</v>
          </cell>
          <cell r="K178">
            <v>8638.4115782185436</v>
          </cell>
          <cell r="L178">
            <v>9816.9333855016066</v>
          </cell>
          <cell r="M178">
            <v>9523.9677920728627</v>
          </cell>
          <cell r="N178">
            <v>9272.3234808175621</v>
          </cell>
          <cell r="O178">
            <v>9807.0865493628753</v>
          </cell>
          <cell r="P178">
            <v>10848.753712461032</v>
          </cell>
          <cell r="Q178">
            <v>12860.135551059537</v>
          </cell>
          <cell r="R178">
            <v>14491.201033629108</v>
          </cell>
          <cell r="S178">
            <v>16200.453587006696</v>
          </cell>
          <cell r="T178">
            <v>17689.232211401573</v>
          </cell>
          <cell r="U178">
            <v>19438.120519003282</v>
          </cell>
          <cell r="V178">
            <v>20105.772720333069</v>
          </cell>
          <cell r="W178">
            <v>19722.715422932826</v>
          </cell>
          <cell r="X178">
            <v>19324.633288106026</v>
          </cell>
          <cell r="Y178">
            <v>20599.956144494688</v>
          </cell>
          <cell r="Z178">
            <v>21730.674239197255</v>
          </cell>
          <cell r="AA178">
            <v>22781.972841571373</v>
          </cell>
          <cell r="AB178">
            <v>22591.578715754946</v>
          </cell>
          <cell r="AC178">
            <v>22965.793060592394</v>
          </cell>
          <cell r="AD178">
            <v>23643.23028609699</v>
          </cell>
          <cell r="AE178">
            <v>24899.591434063506</v>
          </cell>
          <cell r="AF178">
            <v>26565.083131707575</v>
          </cell>
          <cell r="AG178">
            <v>28740.093089894395</v>
          </cell>
          <cell r="AH178">
            <v>31041.537310812739</v>
          </cell>
          <cell r="AI178">
            <v>32852.449083787418</v>
          </cell>
          <cell r="AJ178">
            <v>34233.645997416905</v>
          </cell>
          <cell r="AK178">
            <v>35592.200138271692</v>
          </cell>
          <cell r="AL178">
            <v>37005.138406503371</v>
          </cell>
          <cell r="AM178">
            <v>37894.816832700708</v>
          </cell>
          <cell r="AN178">
            <v>37894.816832700708</v>
          </cell>
        </row>
        <row r="179">
          <cell r="C179" t="str">
            <v xml:space="preserve">Benin               </v>
          </cell>
          <cell r="I179">
            <v>828.54566604035801</v>
          </cell>
          <cell r="J179">
            <v>890.36302076779464</v>
          </cell>
          <cell r="K179">
            <v>844.51186618573422</v>
          </cell>
          <cell r="L179">
            <v>778.30469077427745</v>
          </cell>
          <cell r="M179">
            <v>749.70489207263211</v>
          </cell>
          <cell r="N179">
            <v>829.51608129312808</v>
          </cell>
          <cell r="O179">
            <v>958.55629802289002</v>
          </cell>
          <cell r="P179">
            <v>1090.7693229583056</v>
          </cell>
          <cell r="Q179">
            <v>1083.7794413763497</v>
          </cell>
          <cell r="R179">
            <v>1030.0518474245571</v>
          </cell>
          <cell r="S179">
            <v>917.04847599604057</v>
          </cell>
          <cell r="T179">
            <v>939.92742289852413</v>
          </cell>
          <cell r="U179">
            <v>962.56497925911901</v>
          </cell>
          <cell r="V179">
            <v>1048.9191052394692</v>
          </cell>
          <cell r="W179">
            <v>1125.5548852171326</v>
          </cell>
          <cell r="X179">
            <v>1185.6641994235717</v>
          </cell>
          <cell r="Y179">
            <v>1196.8492072996473</v>
          </cell>
          <cell r="Z179">
            <v>1247.3873224671561</v>
          </cell>
          <cell r="AA179">
            <v>1301.4999568836085</v>
          </cell>
          <cell r="AB179">
            <v>1420.0564446952683</v>
          </cell>
          <cell r="AC179">
            <v>1469.5689635051001</v>
          </cell>
          <cell r="AD179">
            <v>1360.559871944163</v>
          </cell>
          <cell r="AE179">
            <v>1292.8626356573611</v>
          </cell>
          <cell r="AF179">
            <v>1296.99195643443</v>
          </cell>
          <cell r="AG179">
            <v>1470.9242204800596</v>
          </cell>
          <cell r="AH179">
            <v>1602.9821896322792</v>
          </cell>
          <cell r="AI179">
            <v>1678.9338452421223</v>
          </cell>
          <cell r="AJ179">
            <v>1732.0674231061066</v>
          </cell>
          <cell r="AK179">
            <v>1783.0644733272268</v>
          </cell>
          <cell r="AL179">
            <v>1896.1640741628617</v>
          </cell>
          <cell r="AM179">
            <v>2160.7899467964112</v>
          </cell>
          <cell r="AN179">
            <v>2160.7899467964112</v>
          </cell>
        </row>
        <row r="180">
          <cell r="C180" t="str">
            <v xml:space="preserve">Bhutan              </v>
          </cell>
          <cell r="I180">
            <v>72.197766472348775</v>
          </cell>
          <cell r="J180">
            <v>76.294437971257608</v>
          </cell>
          <cell r="K180">
            <v>78.82587752152898</v>
          </cell>
          <cell r="L180">
            <v>82.644993589339222</v>
          </cell>
          <cell r="M180">
            <v>85.067323942912779</v>
          </cell>
          <cell r="N180">
            <v>86.391158415688281</v>
          </cell>
          <cell r="O180">
            <v>88.209638982835088</v>
          </cell>
          <cell r="P180">
            <v>93.719803997495447</v>
          </cell>
          <cell r="Q180">
            <v>108.64489134360186</v>
          </cell>
          <cell r="R180">
            <v>127.32030974158512</v>
          </cell>
          <cell r="S180">
            <v>146.30272859369549</v>
          </cell>
          <cell r="T180">
            <v>164.08347359194579</v>
          </cell>
          <cell r="U180">
            <v>178.978519299027</v>
          </cell>
          <cell r="V180">
            <v>184.55039114783881</v>
          </cell>
          <cell r="W180">
            <v>196.15427611458014</v>
          </cell>
          <cell r="X180">
            <v>202.91721662097618</v>
          </cell>
          <cell r="Y180">
            <v>212.61394317567047</v>
          </cell>
          <cell r="Z180">
            <v>210.67367364407281</v>
          </cell>
          <cell r="AA180">
            <v>199.36981811850225</v>
          </cell>
          <cell r="AB180">
            <v>185.28258943720451</v>
          </cell>
          <cell r="AC180">
            <v>170.21513542050712</v>
          </cell>
          <cell r="AD180">
            <v>171.75644567577476</v>
          </cell>
          <cell r="AE180">
            <v>180.46974155260264</v>
          </cell>
          <cell r="AF180">
            <v>199.51885495871099</v>
          </cell>
          <cell r="AG180">
            <v>232.39835569886282</v>
          </cell>
          <cell r="AH180">
            <v>263.05019368674652</v>
          </cell>
          <cell r="AI180">
            <v>294.12136869718489</v>
          </cell>
          <cell r="AJ180">
            <v>319.79501836335083</v>
          </cell>
          <cell r="AK180">
            <v>356.82250921580959</v>
          </cell>
          <cell r="AL180">
            <v>397.65145874526638</v>
          </cell>
          <cell r="AM180">
            <v>425.27636047124173</v>
          </cell>
          <cell r="AN180">
            <v>425.27636047124173</v>
          </cell>
        </row>
        <row r="181">
          <cell r="C181" t="str">
            <v xml:space="preserve">Bolivia             </v>
          </cell>
          <cell r="I181">
            <v>1072.6819155618471</v>
          </cell>
          <cell r="J181">
            <v>1206.7850959967823</v>
          </cell>
          <cell r="K181">
            <v>1442.5224114406672</v>
          </cell>
          <cell r="L181">
            <v>1833.7393795181599</v>
          </cell>
          <cell r="M181">
            <v>2087.8994271945899</v>
          </cell>
          <cell r="N181">
            <v>2341.6297504794202</v>
          </cell>
          <cell r="O181">
            <v>2518.1726299631896</v>
          </cell>
          <cell r="P181">
            <v>2675.0452338709515</v>
          </cell>
          <cell r="Q181">
            <v>2879.2901854263037</v>
          </cell>
          <cell r="R181">
            <v>3114.3083033173316</v>
          </cell>
          <cell r="S181">
            <v>3300.222028640293</v>
          </cell>
          <cell r="T181">
            <v>3459.5908451708933</v>
          </cell>
          <cell r="U181">
            <v>3677.9958497040693</v>
          </cell>
          <cell r="V181">
            <v>3680.9724522593065</v>
          </cell>
          <cell r="W181">
            <v>3560.5953439116361</v>
          </cell>
          <cell r="X181">
            <v>3368.3751113343455</v>
          </cell>
          <cell r="Y181">
            <v>3466.3729084457318</v>
          </cell>
          <cell r="Z181">
            <v>3562.674557623473</v>
          </cell>
          <cell r="AA181">
            <v>3724.1261699655511</v>
          </cell>
          <cell r="AB181">
            <v>3833.2957450195076</v>
          </cell>
          <cell r="AC181">
            <v>4006.348215314249</v>
          </cell>
          <cell r="AD181">
            <v>4094.4976107782804</v>
          </cell>
          <cell r="AE181">
            <v>4231.5253907570295</v>
          </cell>
          <cell r="AF181">
            <v>4555.8433376823668</v>
          </cell>
          <cell r="AG181">
            <v>5083.7460868164317</v>
          </cell>
          <cell r="AH181">
            <v>5694.001801020303</v>
          </cell>
          <cell r="AI181">
            <v>6011.8564634688855</v>
          </cell>
          <cell r="AJ181">
            <v>6206.0242834450646</v>
          </cell>
          <cell r="AK181">
            <v>6232.6006646453561</v>
          </cell>
          <cell r="AL181">
            <v>6333.5858137860632</v>
          </cell>
          <cell r="AM181">
            <v>6236.4948883221505</v>
          </cell>
          <cell r="AN181">
            <v>6236.4948883221505</v>
          </cell>
        </row>
        <row r="182">
          <cell r="C182" t="str">
            <v>Bosnia &amp; Herzegovina</v>
          </cell>
          <cell r="I182" t="e">
            <v>#VALUE!</v>
          </cell>
          <cell r="J182" t="e">
            <v>#VALUE!</v>
          </cell>
          <cell r="K182" t="e">
            <v>#VALUE!</v>
          </cell>
          <cell r="L182" t="e">
            <v>#VALUE!</v>
          </cell>
          <cell r="M182" t="e">
            <v>#VALUE!</v>
          </cell>
          <cell r="N182" t="e">
            <v>#VALUE!</v>
          </cell>
          <cell r="O182" t="e">
            <v>#VALUE!</v>
          </cell>
          <cell r="P182" t="e">
            <v>#VALUE!</v>
          </cell>
          <cell r="Q182" t="e">
            <v>#VALUE!</v>
          </cell>
          <cell r="R182" t="e">
            <v>#VALUE!</v>
          </cell>
          <cell r="S182" t="e">
            <v>#VALUE!</v>
          </cell>
          <cell r="T182" t="e">
            <v>#VALUE!</v>
          </cell>
          <cell r="U182" t="e">
            <v>#VALUE!</v>
          </cell>
          <cell r="V182" t="e">
            <v>#VALUE!</v>
          </cell>
          <cell r="W182" t="e">
            <v>#VALUE!</v>
          </cell>
          <cell r="X182" t="e">
            <v>#VALUE!</v>
          </cell>
          <cell r="Y182" t="e">
            <v>#VALUE!</v>
          </cell>
          <cell r="Z182" t="e">
            <v>#VALUE!</v>
          </cell>
          <cell r="AA182" t="e">
            <v>#VALUE!</v>
          </cell>
          <cell r="AB182" t="e">
            <v>#VALUE!</v>
          </cell>
          <cell r="AC182" t="e">
            <v>#VALUE!</v>
          </cell>
          <cell r="AD182" t="e">
            <v>#VALUE!</v>
          </cell>
          <cell r="AE182" t="e">
            <v>#VALUE!</v>
          </cell>
          <cell r="AF182">
            <v>1440.7950989217159</v>
          </cell>
          <cell r="AG182">
            <v>2007.2840502991828</v>
          </cell>
          <cell r="AH182">
            <v>2627.1645115491069</v>
          </cell>
          <cell r="AI182">
            <v>3103.0464796707297</v>
          </cell>
          <cell r="AJ182">
            <v>3357.9873709467051</v>
          </cell>
          <cell r="AK182">
            <v>3579.0406285095469</v>
          </cell>
          <cell r="AL182">
            <v>3787.4490386031707</v>
          </cell>
          <cell r="AM182">
            <v>4200.7836006077059</v>
          </cell>
          <cell r="AN182">
            <v>4200.7836006077059</v>
          </cell>
        </row>
        <row r="183">
          <cell r="C183" t="str">
            <v xml:space="preserve">Burkina Faso        </v>
          </cell>
          <cell r="I183">
            <v>738.87488165468858</v>
          </cell>
          <cell r="J183">
            <v>703.18051292849293</v>
          </cell>
          <cell r="K183">
            <v>809.81529905282753</v>
          </cell>
          <cell r="L183">
            <v>858.83406405264361</v>
          </cell>
          <cell r="M183">
            <v>954.09753957641749</v>
          </cell>
          <cell r="N183">
            <v>1023.9033292871824</v>
          </cell>
          <cell r="O183">
            <v>1227.0285370167021</v>
          </cell>
          <cell r="P183">
            <v>1426.8440892034771</v>
          </cell>
          <cell r="Q183">
            <v>1553.523398200723</v>
          </cell>
          <cell r="R183">
            <v>1590.818242771591</v>
          </cell>
          <cell r="S183">
            <v>1537.7820403571975</v>
          </cell>
          <cell r="T183">
            <v>1472.9363002177524</v>
          </cell>
          <cell r="U183">
            <v>1463.7760680906474</v>
          </cell>
          <cell r="V183">
            <v>1549.914479326467</v>
          </cell>
          <cell r="W183">
            <v>1697.1159919059348</v>
          </cell>
          <cell r="X183">
            <v>1828.7421160741067</v>
          </cell>
          <cell r="Y183">
            <v>1920.8984291410234</v>
          </cell>
          <cell r="Z183">
            <v>2081.2304821713201</v>
          </cell>
          <cell r="AA183">
            <v>2205.6191409720191</v>
          </cell>
          <cell r="AB183">
            <v>2333.9301209632972</v>
          </cell>
          <cell r="AC183">
            <v>2335.4652850191492</v>
          </cell>
          <cell r="AD183">
            <v>2033.2967271705741</v>
          </cell>
          <cell r="AE183">
            <v>1775.5914816063625</v>
          </cell>
          <cell r="AF183">
            <v>1644.2257677050857</v>
          </cell>
          <cell r="AG183">
            <v>1808.4591420184797</v>
          </cell>
          <cell r="AH183">
            <v>1953.9129635901343</v>
          </cell>
          <cell r="AI183">
            <v>2003.4009263501266</v>
          </cell>
          <cell r="AJ183">
            <v>2032.1288320657829</v>
          </cell>
          <cell r="AK183">
            <v>2074.6474272634914</v>
          </cell>
          <cell r="AL183">
            <v>2195.7731071826897</v>
          </cell>
          <cell r="AM183">
            <v>2494.102664166352</v>
          </cell>
          <cell r="AN183">
            <v>2494.102664166352</v>
          </cell>
        </row>
        <row r="184">
          <cell r="C184" t="str">
            <v xml:space="preserve">Burundi             </v>
          </cell>
          <cell r="I184">
            <v>288.47419428328061</v>
          </cell>
          <cell r="J184">
            <v>300.63646006649236</v>
          </cell>
          <cell r="K184">
            <v>345.66614582712532</v>
          </cell>
          <cell r="L184">
            <v>393.33656755539346</v>
          </cell>
          <cell r="M184">
            <v>445.75374102179904</v>
          </cell>
          <cell r="N184">
            <v>474.03257522754353</v>
          </cell>
          <cell r="O184">
            <v>527.24584490164409</v>
          </cell>
          <cell r="P184">
            <v>596.05069072866024</v>
          </cell>
          <cell r="Q184">
            <v>709.22632415989767</v>
          </cell>
          <cell r="R184">
            <v>815.3048301068593</v>
          </cell>
          <cell r="S184">
            <v>917.42588755201314</v>
          </cell>
          <cell r="T184">
            <v>964.50499050239716</v>
          </cell>
          <cell r="U184">
            <v>1036.2320505848904</v>
          </cell>
          <cell r="V184">
            <v>1040.0101869829955</v>
          </cell>
          <cell r="W184">
            <v>1010.677350513619</v>
          </cell>
          <cell r="X184">
            <v>901.58342191121312</v>
          </cell>
          <cell r="Y184">
            <v>849.7145120844292</v>
          </cell>
          <cell r="Z184">
            <v>836.07133083967494</v>
          </cell>
          <cell r="AA184">
            <v>852.16858503872902</v>
          </cell>
          <cell r="AB184">
            <v>818.92201372654574</v>
          </cell>
          <cell r="AC184">
            <v>764.98124548111002</v>
          </cell>
          <cell r="AD184">
            <v>695.7918442296359</v>
          </cell>
          <cell r="AE184">
            <v>659.29234997723563</v>
          </cell>
          <cell r="AF184">
            <v>634.72688066478531</v>
          </cell>
          <cell r="AG184">
            <v>655.02666485647796</v>
          </cell>
          <cell r="AH184">
            <v>654.81026478116894</v>
          </cell>
          <cell r="AI184">
            <v>652.30329255023298</v>
          </cell>
          <cell r="AJ184">
            <v>595.86772120998546</v>
          </cell>
          <cell r="AK184">
            <v>549.67851863384976</v>
          </cell>
          <cell r="AL184">
            <v>514.35012129657014</v>
          </cell>
          <cell r="AM184">
            <v>475.90390276615744</v>
          </cell>
          <cell r="AN184">
            <v>475.90390276615744</v>
          </cell>
        </row>
        <row r="185">
          <cell r="C185" t="str">
            <v xml:space="preserve">Cambodia            </v>
          </cell>
          <cell r="I185">
            <v>351.5333432736814</v>
          </cell>
          <cell r="J185">
            <v>175.09390885143534</v>
          </cell>
          <cell r="K185">
            <v>103.38416959930946</v>
          </cell>
          <cell r="L185">
            <v>62.083150173433147</v>
          </cell>
          <cell r="M185">
            <v>70.964759577302232</v>
          </cell>
          <cell r="N185">
            <v>79.056145411311419</v>
          </cell>
          <cell r="O185">
            <v>88.603774514490354</v>
          </cell>
          <cell r="P185">
            <v>94.738655653282478</v>
          </cell>
          <cell r="Q185">
            <v>102.58638172309652</v>
          </cell>
          <cell r="R185">
            <v>109.02066732708751</v>
          </cell>
          <cell r="S185">
            <v>121.8306273545558</v>
          </cell>
          <cell r="T185">
            <v>138.86443709693296</v>
          </cell>
          <cell r="U185">
            <v>159.8998311257142</v>
          </cell>
          <cell r="V185">
            <v>171.1799286132937</v>
          </cell>
          <cell r="W185">
            <v>153.13431067919817</v>
          </cell>
          <cell r="X185">
            <v>160.18397533558291</v>
          </cell>
          <cell r="Y185">
            <v>191.32256796208739</v>
          </cell>
          <cell r="Z185">
            <v>372.63182975535807</v>
          </cell>
          <cell r="AA185">
            <v>786.41403295802127</v>
          </cell>
          <cell r="AB185">
            <v>1264.7298449398722</v>
          </cell>
          <cell r="AC185">
            <v>1628.7849555894293</v>
          </cell>
          <cell r="AD185">
            <v>1771.1514663925102</v>
          </cell>
          <cell r="AE185">
            <v>1931.5430982247844</v>
          </cell>
          <cell r="AF185">
            <v>2128.0174933832636</v>
          </cell>
          <cell r="AG185">
            <v>2308.5948674853885</v>
          </cell>
          <cell r="AH185">
            <v>2321.3896305451412</v>
          </cell>
          <cell r="AI185">
            <v>2348.5811767213763</v>
          </cell>
          <cell r="AJ185">
            <v>2391.614817940645</v>
          </cell>
          <cell r="AK185">
            <v>2542.9645438504167</v>
          </cell>
          <cell r="AL185">
            <v>2681.2431944656691</v>
          </cell>
          <cell r="AM185">
            <v>2751.2750058593815</v>
          </cell>
          <cell r="AN185">
            <v>2751.2750058593815</v>
          </cell>
        </row>
        <row r="186">
          <cell r="C186" t="str">
            <v xml:space="preserve">Cameroon            </v>
          </cell>
          <cell r="I186">
            <v>1208.4213532267531</v>
          </cell>
          <cell r="J186">
            <v>1458.9276565454172</v>
          </cell>
          <cell r="K186">
            <v>1764.9672446011666</v>
          </cell>
          <cell r="L186">
            <v>2140.0558465668651</v>
          </cell>
          <cell r="M186">
            <v>2463.8059693080381</v>
          </cell>
          <cell r="N186">
            <v>2801.1605956102435</v>
          </cell>
          <cell r="O186">
            <v>3317.2699199641088</v>
          </cell>
          <cell r="P186">
            <v>4133.5424008931677</v>
          </cell>
          <cell r="Q186">
            <v>5237.1092973239702</v>
          </cell>
          <cell r="R186">
            <v>6096.497105772778</v>
          </cell>
          <cell r="S186">
            <v>6671.9014190518137</v>
          </cell>
          <cell r="T186">
            <v>7050.3141863984929</v>
          </cell>
          <cell r="U186">
            <v>7514.068669348514</v>
          </cell>
          <cell r="V186">
            <v>8230.073108138311</v>
          </cell>
          <cell r="W186">
            <v>8864.3118179956473</v>
          </cell>
          <cell r="X186">
            <v>9287.9963256357132</v>
          </cell>
          <cell r="Y186">
            <v>9167.205987198422</v>
          </cell>
          <cell r="Z186">
            <v>8735.6146632961627</v>
          </cell>
          <cell r="AA186">
            <v>8666.3566233347501</v>
          </cell>
          <cell r="AB186">
            <v>8466.6302399050273</v>
          </cell>
          <cell r="AC186">
            <v>8565.2236493455512</v>
          </cell>
          <cell r="AD186">
            <v>7364.4117854822252</v>
          </cell>
          <cell r="AE186">
            <v>6416.9499786605993</v>
          </cell>
          <cell r="AF186">
            <v>5669.8520321824444</v>
          </cell>
          <cell r="AG186">
            <v>6049.2828090357825</v>
          </cell>
          <cell r="AH186">
            <v>6438.094432936573</v>
          </cell>
          <cell r="AI186">
            <v>6586.2931661293724</v>
          </cell>
          <cell r="AJ186">
            <v>6615.9941779605006</v>
          </cell>
          <cell r="AK186">
            <v>6703.1866775675617</v>
          </cell>
          <cell r="AL186">
            <v>7002.6425102013973</v>
          </cell>
          <cell r="AM186">
            <v>7681.6363421941651</v>
          </cell>
          <cell r="AN186">
            <v>7681.6363421941651</v>
          </cell>
        </row>
        <row r="187">
          <cell r="C187" t="str">
            <v xml:space="preserve">Cape Verde          </v>
          </cell>
          <cell r="I187">
            <v>77.462636168484337</v>
          </cell>
          <cell r="J187">
            <v>81.420993856867824</v>
          </cell>
          <cell r="K187">
            <v>88.630353507538643</v>
          </cell>
          <cell r="L187">
            <v>92.128479297071365</v>
          </cell>
          <cell r="M187">
            <v>93.526237379168592</v>
          </cell>
          <cell r="N187">
            <v>92.790301251389437</v>
          </cell>
          <cell r="O187">
            <v>93.883522695987736</v>
          </cell>
          <cell r="P187">
            <v>100.87282787831164</v>
          </cell>
          <cell r="Q187">
            <v>108.69867414883225</v>
          </cell>
          <cell r="R187">
            <v>118.33074020523004</v>
          </cell>
          <cell r="S187">
            <v>125.08891599375029</v>
          </cell>
          <cell r="T187">
            <v>128.60480274100337</v>
          </cell>
          <cell r="U187">
            <v>131.36781512918506</v>
          </cell>
          <cell r="V187">
            <v>142.36850349687873</v>
          </cell>
          <cell r="W187">
            <v>160.29908424638728</v>
          </cell>
          <cell r="X187">
            <v>180.8839411877766</v>
          </cell>
          <cell r="Y187">
            <v>196.48371779256343</v>
          </cell>
          <cell r="Z187">
            <v>211.29108527983263</v>
          </cell>
          <cell r="AA187">
            <v>223.70939559996455</v>
          </cell>
          <cell r="AB187">
            <v>238.75559530139529</v>
          </cell>
          <cell r="AC187">
            <v>249.37986757394472</v>
          </cell>
          <cell r="AD187">
            <v>266.38147768332942</v>
          </cell>
          <cell r="AE187">
            <v>289.35011873135403</v>
          </cell>
          <cell r="AF187">
            <v>318.96114306887711</v>
          </cell>
          <cell r="AG187">
            <v>343.23632215142106</v>
          </cell>
          <cell r="AH187">
            <v>363.87847014145973</v>
          </cell>
          <cell r="AI187">
            <v>389.95634607341225</v>
          </cell>
          <cell r="AJ187">
            <v>409.24927166416302</v>
          </cell>
          <cell r="AK187">
            <v>424.84366896018429</v>
          </cell>
          <cell r="AL187">
            <v>441.97122229543857</v>
          </cell>
          <cell r="AM187">
            <v>475.1301606904687</v>
          </cell>
          <cell r="AN187">
            <v>475.1301606904687</v>
          </cell>
        </row>
        <row r="188">
          <cell r="C188" t="str">
            <v>Central African Rep.</v>
          </cell>
          <cell r="I188">
            <v>227.34950960594855</v>
          </cell>
          <cell r="J188">
            <v>261.35151023243748</v>
          </cell>
          <cell r="K188">
            <v>310.78443918694728</v>
          </cell>
          <cell r="L188">
            <v>361.1393042494438</v>
          </cell>
          <cell r="M188">
            <v>423.29832370534081</v>
          </cell>
          <cell r="N188">
            <v>484.62115413428728</v>
          </cell>
          <cell r="O188">
            <v>572.92628836594656</v>
          </cell>
          <cell r="P188">
            <v>615.8799244091889</v>
          </cell>
          <cell r="Q188">
            <v>656.36447615654379</v>
          </cell>
          <cell r="R188">
            <v>648.75366981630714</v>
          </cell>
          <cell r="S188">
            <v>652.36771964608397</v>
          </cell>
          <cell r="T188">
            <v>632.98544794838779</v>
          </cell>
          <cell r="U188">
            <v>689.44103455603693</v>
          </cell>
          <cell r="V188">
            <v>799.41586469922947</v>
          </cell>
          <cell r="W188">
            <v>903.71475201177225</v>
          </cell>
          <cell r="X188">
            <v>944.03096246176074</v>
          </cell>
          <cell r="Y188">
            <v>955.73775300079797</v>
          </cell>
          <cell r="Z188">
            <v>1010.484934161606</v>
          </cell>
          <cell r="AA188">
            <v>1036.0457924288046</v>
          </cell>
          <cell r="AB188">
            <v>1045.4776411718137</v>
          </cell>
          <cell r="AC188">
            <v>988.78257598440962</v>
          </cell>
          <cell r="AD188">
            <v>845.24914951568405</v>
          </cell>
          <cell r="AE188">
            <v>753.94630988041251</v>
          </cell>
          <cell r="AF188">
            <v>677.0740085721859</v>
          </cell>
          <cell r="AG188">
            <v>713.37515882316814</v>
          </cell>
          <cell r="AH188">
            <v>719.37871062319118</v>
          </cell>
          <cell r="AI188">
            <v>740.71078764719584</v>
          </cell>
          <cell r="AJ188">
            <v>747.25885367202648</v>
          </cell>
          <cell r="AK188">
            <v>748.2577690263887</v>
          </cell>
          <cell r="AL188">
            <v>767.0344455993486</v>
          </cell>
          <cell r="AM188">
            <v>832.55469227490664</v>
          </cell>
          <cell r="AN188">
            <v>832.55469227490664</v>
          </cell>
        </row>
        <row r="189">
          <cell r="C189" t="str">
            <v xml:space="preserve">Chad                </v>
          </cell>
          <cell r="I189">
            <v>320.17539477369854</v>
          </cell>
          <cell r="J189">
            <v>350.19689741212727</v>
          </cell>
          <cell r="K189">
            <v>420.80264713320867</v>
          </cell>
          <cell r="L189">
            <v>470.1701041294138</v>
          </cell>
          <cell r="M189">
            <v>523.19088300759893</v>
          </cell>
          <cell r="N189">
            <v>548.9498360508718</v>
          </cell>
          <cell r="O189">
            <v>553.54188911092569</v>
          </cell>
          <cell r="P189">
            <v>540.9271874458766</v>
          </cell>
          <cell r="Q189">
            <v>559.61859767451881</v>
          </cell>
          <cell r="R189">
            <v>610.4669483766329</v>
          </cell>
          <cell r="S189">
            <v>676.05734019375632</v>
          </cell>
          <cell r="T189">
            <v>718.55727796100393</v>
          </cell>
          <cell r="U189">
            <v>778.59398616474209</v>
          </cell>
          <cell r="V189">
            <v>849.86001269269809</v>
          </cell>
          <cell r="W189">
            <v>901.77772511898047</v>
          </cell>
          <cell r="X189">
            <v>968.15972249067056</v>
          </cell>
          <cell r="Y189">
            <v>1012.3915347902424</v>
          </cell>
          <cell r="Z189">
            <v>1096.2293712866033</v>
          </cell>
          <cell r="AA189">
            <v>1134.1323257632844</v>
          </cell>
          <cell r="AB189">
            <v>1180.3534462700934</v>
          </cell>
          <cell r="AC189">
            <v>1131.5913537636563</v>
          </cell>
          <cell r="AD189">
            <v>1016.8528924192464</v>
          </cell>
          <cell r="AE189">
            <v>938.82426109476421</v>
          </cell>
          <cell r="AF189">
            <v>963.72751829208971</v>
          </cell>
          <cell r="AG189">
            <v>1057.8567654600056</v>
          </cell>
          <cell r="AH189">
            <v>1157.482634691183</v>
          </cell>
          <cell r="AI189">
            <v>1166.7183380024615</v>
          </cell>
          <cell r="AJ189">
            <v>1153.1523259143712</v>
          </cell>
          <cell r="AK189">
            <v>1156.5345877083598</v>
          </cell>
          <cell r="AL189">
            <v>1282.8707795243745</v>
          </cell>
          <cell r="AM189">
            <v>1576.5769563887145</v>
          </cell>
          <cell r="AN189">
            <v>1576.5769563887145</v>
          </cell>
        </row>
        <row r="190">
          <cell r="C190" t="str">
            <v>China,P.R.: Mainland</v>
          </cell>
          <cell r="I190">
            <v>98540.942227139734</v>
          </cell>
          <cell r="J190">
            <v>108129.7547171089</v>
          </cell>
          <cell r="K190">
            <v>120647.8536784383</v>
          </cell>
          <cell r="L190">
            <v>127011.60965671396</v>
          </cell>
          <cell r="M190">
            <v>137579.55148401231</v>
          </cell>
          <cell r="N190">
            <v>151321.85911233394</v>
          </cell>
          <cell r="O190">
            <v>175519.76018248362</v>
          </cell>
          <cell r="P190">
            <v>202943.43217694791</v>
          </cell>
          <cell r="Q190">
            <v>225592.40459440718</v>
          </cell>
          <cell r="R190">
            <v>242330.79072466338</v>
          </cell>
          <cell r="S190">
            <v>258774.476231696</v>
          </cell>
          <cell r="T190">
            <v>278648.72901550081</v>
          </cell>
          <cell r="U190">
            <v>294394.15675129119</v>
          </cell>
          <cell r="V190">
            <v>284685.01946233725</v>
          </cell>
          <cell r="W190">
            <v>267018.47174529143</v>
          </cell>
          <cell r="X190">
            <v>266280.99509574228</v>
          </cell>
          <cell r="Y190">
            <v>299121.04885870899</v>
          </cell>
          <cell r="Z190">
            <v>311542.12404804799</v>
          </cell>
          <cell r="AA190">
            <v>311002.68281019712</v>
          </cell>
          <cell r="AB190">
            <v>308536.31924539909</v>
          </cell>
          <cell r="AC190">
            <v>356756.48563291662</v>
          </cell>
          <cell r="AD190">
            <v>384132.7447500811</v>
          </cell>
          <cell r="AE190">
            <v>423671.1517999756</v>
          </cell>
          <cell r="AF190">
            <v>467633.81538542017</v>
          </cell>
          <cell r="AG190">
            <v>558958.28272686771</v>
          </cell>
          <cell r="AH190">
            <v>637639.77396983397</v>
          </cell>
          <cell r="AI190">
            <v>691864.71364576649</v>
          </cell>
          <cell r="AJ190">
            <v>747395.95619313139</v>
          </cell>
          <cell r="AK190">
            <v>822730.89038911927</v>
          </cell>
          <cell r="AL190">
            <v>906977.19178749656</v>
          </cell>
          <cell r="AM190">
            <v>960888.59183896426</v>
          </cell>
          <cell r="AN190">
            <v>960888.59183896426</v>
          </cell>
        </row>
        <row r="191">
          <cell r="C191" t="str">
            <v xml:space="preserve">Comoros             </v>
          </cell>
          <cell r="I191">
            <v>24.544722370300793</v>
          </cell>
          <cell r="J191">
            <v>28.066874384782384</v>
          </cell>
          <cell r="K191">
            <v>36.666221237600951</v>
          </cell>
          <cell r="L191">
            <v>44.165213652460068</v>
          </cell>
          <cell r="M191">
            <v>52.119558128430619</v>
          </cell>
          <cell r="N191">
            <v>58.224678084297913</v>
          </cell>
          <cell r="O191">
            <v>70.390548720757451</v>
          </cell>
          <cell r="P191">
            <v>86.44671243103106</v>
          </cell>
          <cell r="Q191">
            <v>97.423042137629309</v>
          </cell>
          <cell r="R191">
            <v>102.19567034915671</v>
          </cell>
          <cell r="S191">
            <v>101.55078740420669</v>
          </cell>
          <cell r="T191">
            <v>102.26813858090486</v>
          </cell>
          <cell r="U191">
            <v>106.06856054183669</v>
          </cell>
          <cell r="V191">
            <v>118.18225193025394</v>
          </cell>
          <cell r="W191">
            <v>134.58430830347044</v>
          </cell>
          <cell r="X191">
            <v>148.2650733995267</v>
          </cell>
          <cell r="Y191">
            <v>153.78034193407453</v>
          </cell>
          <cell r="Z191">
            <v>164.57296950113152</v>
          </cell>
          <cell r="AA191">
            <v>173.24756931050899</v>
          </cell>
          <cell r="AB191">
            <v>184.56691935929234</v>
          </cell>
          <cell r="AC191">
            <v>186.05615583866634</v>
          </cell>
          <cell r="AD191">
            <v>169.17060871557752</v>
          </cell>
          <cell r="AE191">
            <v>157.12978539940727</v>
          </cell>
          <cell r="AF191">
            <v>147.12838658400761</v>
          </cell>
          <cell r="AG191">
            <v>155.25253748639724</v>
          </cell>
          <cell r="AH191">
            <v>157.22248550702355</v>
          </cell>
          <cell r="AI191">
            <v>158.56849135863777</v>
          </cell>
          <cell r="AJ191">
            <v>158.71860636622355</v>
          </cell>
          <cell r="AK191">
            <v>163.31431816860356</v>
          </cell>
          <cell r="AL191">
            <v>172.89488377192779</v>
          </cell>
          <cell r="AM191">
            <v>192.27892132675811</v>
          </cell>
          <cell r="AN191">
            <v>192.27892132675811</v>
          </cell>
        </row>
        <row r="192">
          <cell r="C192" t="str">
            <v>Congo, Dem. Rep. of</v>
          </cell>
          <cell r="I192">
            <v>3112.9329847865411</v>
          </cell>
          <cell r="J192">
            <v>3670.6604586792419</v>
          </cell>
          <cell r="K192">
            <v>4481.6060962913434</v>
          </cell>
          <cell r="L192">
            <v>5400.4804201720599</v>
          </cell>
          <cell r="M192">
            <v>7124.7265535591278</v>
          </cell>
          <cell r="N192">
            <v>9732.4834506025218</v>
          </cell>
          <cell r="O192">
            <v>11867.315616400228</v>
          </cell>
          <cell r="P192">
            <v>12602.77075446287</v>
          </cell>
          <cell r="Q192">
            <v>11979.030979078629</v>
          </cell>
          <cell r="R192">
            <v>12193.545480015937</v>
          </cell>
          <cell r="S192">
            <v>11914.214787994671</v>
          </cell>
          <cell r="T192">
            <v>10669.760565528146</v>
          </cell>
          <cell r="U192">
            <v>8612.6666698609206</v>
          </cell>
          <cell r="V192">
            <v>7225.737267120393</v>
          </cell>
          <cell r="W192">
            <v>6634.9853702367791</v>
          </cell>
          <cell r="X192">
            <v>6469.0275767103194</v>
          </cell>
          <cell r="Y192">
            <v>6518.8006741364916</v>
          </cell>
          <cell r="Z192">
            <v>6842.7665600211685</v>
          </cell>
          <cell r="AA192">
            <v>6855.2570779706066</v>
          </cell>
          <cell r="AB192">
            <v>6448.2503498036667</v>
          </cell>
          <cell r="AC192">
            <v>6706.2698618453114</v>
          </cell>
          <cell r="AD192">
            <v>5849.5426922613406</v>
          </cell>
          <cell r="AE192">
            <v>5150.6045313686018</v>
          </cell>
          <cell r="AF192">
            <v>3925.7490448999874</v>
          </cell>
          <cell r="AG192">
            <v>4289.2201430621872</v>
          </cell>
          <cell r="AH192">
            <v>4071.4192692580023</v>
          </cell>
          <cell r="AI192">
            <v>3944.6463680838679</v>
          </cell>
          <cell r="AJ192">
            <v>3313.6128005027545</v>
          </cell>
          <cell r="AK192">
            <v>3685.0258731369504</v>
          </cell>
          <cell r="AL192">
            <v>3897.0389451358192</v>
          </cell>
          <cell r="AM192">
            <v>4260.2307464148462</v>
          </cell>
          <cell r="AN192">
            <v>4260.2307464148462</v>
          </cell>
        </row>
        <row r="193">
          <cell r="C193" t="str">
            <v xml:space="preserve">Congo, Republic of  </v>
          </cell>
          <cell r="I193">
            <v>465.29544415563413</v>
          </cell>
          <cell r="J193">
            <v>528.95724702549114</v>
          </cell>
          <cell r="K193">
            <v>621.70406165717975</v>
          </cell>
          <cell r="L193">
            <v>696.243131096811</v>
          </cell>
          <cell r="M193">
            <v>752.43679721303454</v>
          </cell>
          <cell r="N193">
            <v>789.6782163548861</v>
          </cell>
          <cell r="O193">
            <v>914.9921243115482</v>
          </cell>
          <cell r="P193">
            <v>1195.6062864970331</v>
          </cell>
          <cell r="Q193">
            <v>1392.6383932433521</v>
          </cell>
          <cell r="R193">
            <v>1465.8687495150896</v>
          </cell>
          <cell r="S193">
            <v>1354.4709972913847</v>
          </cell>
          <cell r="T193">
            <v>1276.4940102761282</v>
          </cell>
          <cell r="U193">
            <v>1246.0010602799944</v>
          </cell>
          <cell r="V193">
            <v>1319.9514398028111</v>
          </cell>
          <cell r="W193">
            <v>1461.9705276500629</v>
          </cell>
          <cell r="X193">
            <v>1602.6368599137338</v>
          </cell>
          <cell r="Y193">
            <v>1726.5885689806644</v>
          </cell>
          <cell r="Z193">
            <v>1867.4227180394255</v>
          </cell>
          <cell r="AA193">
            <v>1971.5801471331933</v>
          </cell>
          <cell r="AB193">
            <v>2045.7802486300832</v>
          </cell>
          <cell r="AC193">
            <v>1998.9324699008755</v>
          </cell>
          <cell r="AD193">
            <v>1746.9952353346337</v>
          </cell>
          <cell r="AE193">
            <v>1517.7276966222219</v>
          </cell>
          <cell r="AF193">
            <v>1460.229482100136</v>
          </cell>
          <cell r="AG193">
            <v>1610.9125194497635</v>
          </cell>
          <cell r="AH193">
            <v>1625.0105049848742</v>
          </cell>
          <cell r="AI193">
            <v>1615.5546316279899</v>
          </cell>
          <cell r="AJ193">
            <v>1866.7679726495414</v>
          </cell>
          <cell r="AK193">
            <v>2117.5969162845722</v>
          </cell>
          <cell r="AL193">
            <v>2319.7164918766562</v>
          </cell>
          <cell r="AM193">
            <v>2429.3055247548505</v>
          </cell>
          <cell r="AN193">
            <v>2429.3055247548505</v>
          </cell>
        </row>
        <row r="194">
          <cell r="C194" t="str">
            <v xml:space="preserve">Côte d'Ivoire       </v>
          </cell>
          <cell r="I194">
            <v>1916.8760311124213</v>
          </cell>
          <cell r="J194">
            <v>2171.9635546469713</v>
          </cell>
          <cell r="K194">
            <v>2683.6342352078482</v>
          </cell>
          <cell r="L194">
            <v>3285.0536817287225</v>
          </cell>
          <cell r="M194">
            <v>4162.101220748712</v>
          </cell>
          <cell r="N194">
            <v>5046.1122580308247</v>
          </cell>
          <cell r="O194">
            <v>5966.9442203639474</v>
          </cell>
          <cell r="P194">
            <v>6830.8105178592523</v>
          </cell>
          <cell r="Q194">
            <v>7174.7488999595435</v>
          </cell>
          <cell r="R194">
            <v>7177.3135910311285</v>
          </cell>
          <cell r="S194">
            <v>6706.7997542107032</v>
          </cell>
          <cell r="T194">
            <v>6539.0349895501668</v>
          </cell>
          <cell r="U194">
            <v>6534.1004407403861</v>
          </cell>
          <cell r="V194">
            <v>7035.7352652085174</v>
          </cell>
          <cell r="W194">
            <v>7451.8751096176129</v>
          </cell>
          <cell r="X194">
            <v>7746.2909249341419</v>
          </cell>
          <cell r="Y194">
            <v>7681.6417695078208</v>
          </cell>
          <cell r="Z194">
            <v>7733.6099644034193</v>
          </cell>
          <cell r="AA194">
            <v>7746.3729467195926</v>
          </cell>
          <cell r="AB194">
            <v>7848.4840088699302</v>
          </cell>
          <cell r="AC194">
            <v>7833.0485644310147</v>
          </cell>
          <cell r="AD194">
            <v>7212.2728727554668</v>
          </cell>
          <cell r="AE194">
            <v>6989.9807528765386</v>
          </cell>
          <cell r="AF194">
            <v>7140.0052875124302</v>
          </cell>
          <cell r="AG194">
            <v>8044.0146370813891</v>
          </cell>
          <cell r="AH194">
            <v>8767.7762209237826</v>
          </cell>
          <cell r="AI194">
            <v>9045.9204684398701</v>
          </cell>
          <cell r="AJ194">
            <v>8886.7944569655501</v>
          </cell>
          <cell r="AK194">
            <v>8560.8706452493043</v>
          </cell>
          <cell r="AL194">
            <v>8512.4694573460238</v>
          </cell>
          <cell r="AM194">
            <v>9142.7581937575615</v>
          </cell>
          <cell r="AN194">
            <v>9142.7581937575615</v>
          </cell>
        </row>
        <row r="195">
          <cell r="C195" t="str">
            <v xml:space="preserve">Djibouti            </v>
          </cell>
          <cell r="I195">
            <v>94.097748906340328</v>
          </cell>
          <cell r="J195">
            <v>110.25763271207218</v>
          </cell>
          <cell r="K195">
            <v>127.76305116534314</v>
          </cell>
          <cell r="L195">
            <v>153.68221136104924</v>
          </cell>
          <cell r="M195">
            <v>167.90800552210237</v>
          </cell>
          <cell r="N195">
            <v>179.0666177279887</v>
          </cell>
          <cell r="O195">
            <v>187.39522202713894</v>
          </cell>
          <cell r="P195">
            <v>208.23712892077381</v>
          </cell>
          <cell r="Q195">
            <v>242.9165330676997</v>
          </cell>
          <cell r="R195">
            <v>279.05839057132317</v>
          </cell>
          <cell r="S195">
            <v>309.83285664900109</v>
          </cell>
          <cell r="T195">
            <v>330.46583324742437</v>
          </cell>
          <cell r="U195">
            <v>345.10267951009655</v>
          </cell>
          <cell r="V195">
            <v>346.59218903951631</v>
          </cell>
          <cell r="W195">
            <v>335.64920739781616</v>
          </cell>
          <cell r="X195">
            <v>321.79869040237264</v>
          </cell>
          <cell r="Y195">
            <v>323.92488687104355</v>
          </cell>
          <cell r="Z195">
            <v>330.93440356446763</v>
          </cell>
          <cell r="AA195">
            <v>337.3989561281233</v>
          </cell>
          <cell r="AB195">
            <v>336.94077418169303</v>
          </cell>
          <cell r="AC195">
            <v>337.06488475210455</v>
          </cell>
          <cell r="AD195">
            <v>338.87871114101296</v>
          </cell>
          <cell r="AE195">
            <v>335.10158877320032</v>
          </cell>
          <cell r="AF195">
            <v>337.27308778729747</v>
          </cell>
          <cell r="AG195">
            <v>344.56667297947473</v>
          </cell>
          <cell r="AH195">
            <v>361.57377360565738</v>
          </cell>
          <cell r="AI195">
            <v>378.83633477077404</v>
          </cell>
          <cell r="AJ195">
            <v>396.78650718387104</v>
          </cell>
          <cell r="AK195">
            <v>420.49651375111694</v>
          </cell>
          <cell r="AL195">
            <v>442.20652656035782</v>
          </cell>
          <cell r="AM195">
            <v>450.75929905518211</v>
          </cell>
          <cell r="AN195">
            <v>450.75929905518211</v>
          </cell>
        </row>
        <row r="196">
          <cell r="C196" t="str">
            <v xml:space="preserve">Dominica            </v>
          </cell>
          <cell r="I196">
            <v>17.034353992620467</v>
          </cell>
          <cell r="J196">
            <v>19.564353976519403</v>
          </cell>
          <cell r="K196">
            <v>23.037301968778479</v>
          </cell>
          <cell r="L196">
            <v>26.51565881401859</v>
          </cell>
          <cell r="M196">
            <v>28.905871252701193</v>
          </cell>
          <cell r="N196">
            <v>31.835741184993442</v>
          </cell>
          <cell r="O196">
            <v>33.898752796335167</v>
          </cell>
          <cell r="P196">
            <v>38.627602941249343</v>
          </cell>
          <cell r="Q196">
            <v>45.287385858722182</v>
          </cell>
          <cell r="R196">
            <v>55.609232381105869</v>
          </cell>
          <cell r="S196">
            <v>65.392520000373779</v>
          </cell>
          <cell r="T196">
            <v>75.892201146931868</v>
          </cell>
          <cell r="U196">
            <v>86.509675976406243</v>
          </cell>
          <cell r="V196">
            <v>93.431046745009937</v>
          </cell>
          <cell r="W196">
            <v>96.777852241458774</v>
          </cell>
          <cell r="X196">
            <v>100.07143489934138</v>
          </cell>
          <cell r="Y196">
            <v>108.11332660916831</v>
          </cell>
          <cell r="Z196">
            <v>116.41258090704264</v>
          </cell>
          <cell r="AA196">
            <v>124.72328508125797</v>
          </cell>
          <cell r="AB196">
            <v>130.22775090997152</v>
          </cell>
          <cell r="AC196">
            <v>137.20312486085604</v>
          </cell>
          <cell r="AD196">
            <v>143.39173793310692</v>
          </cell>
          <cell r="AE196">
            <v>146.15732188941396</v>
          </cell>
          <cell r="AF196">
            <v>152.56268315987654</v>
          </cell>
          <cell r="AG196">
            <v>161.76999860432099</v>
          </cell>
          <cell r="AH196">
            <v>177.37066260148148</v>
          </cell>
          <cell r="AI196">
            <v>188.38663945987651</v>
          </cell>
          <cell r="AJ196">
            <v>196.84184406543207</v>
          </cell>
          <cell r="AK196">
            <v>201.97874278024688</v>
          </cell>
          <cell r="AL196">
            <v>202.01140295027156</v>
          </cell>
          <cell r="AM196">
            <v>194.3481280535199</v>
          </cell>
          <cell r="AN196">
            <v>194.3481280535199</v>
          </cell>
        </row>
        <row r="197">
          <cell r="C197" t="str">
            <v>Dominican Republic</v>
          </cell>
          <cell r="I197">
            <v>1819.6390593337667</v>
          </cell>
          <cell r="J197">
            <v>2076.7009655807001</v>
          </cell>
          <cell r="K197">
            <v>2454.6604097101003</v>
          </cell>
          <cell r="L197">
            <v>2939.9079611745328</v>
          </cell>
          <cell r="M197">
            <v>3438.6491516106908</v>
          </cell>
          <cell r="N197">
            <v>3711.0114604973242</v>
          </cell>
          <cell r="O197">
            <v>3988.8064534548321</v>
          </cell>
          <cell r="P197">
            <v>4410.7953029839418</v>
          </cell>
          <cell r="Q197">
            <v>5287.7591841378235</v>
          </cell>
          <cell r="R197">
            <v>6020.9632871633976</v>
          </cell>
          <cell r="S197">
            <v>6589.436123186726</v>
          </cell>
          <cell r="T197">
            <v>8222.3545077251601</v>
          </cell>
          <cell r="U197">
            <v>7733.3328131953904</v>
          </cell>
          <cell r="V197">
            <v>7181.3307139298704</v>
          </cell>
          <cell r="W197">
            <v>5080.1163213526597</v>
          </cell>
          <cell r="X197">
            <v>4888.0036962039085</v>
          </cell>
          <cell r="Y197">
            <v>4881.5589829801311</v>
          </cell>
          <cell r="Z197">
            <v>4743.9427292727478</v>
          </cell>
          <cell r="AA197">
            <v>5133.9635526239044</v>
          </cell>
          <cell r="AB197">
            <v>5519.5972296586224</v>
          </cell>
          <cell r="AC197">
            <v>6308.8599103337283</v>
          </cell>
          <cell r="AD197">
            <v>6948.3849270272449</v>
          </cell>
          <cell r="AE197">
            <v>7480.4252765515566</v>
          </cell>
          <cell r="AF197">
            <v>8270.1465700046101</v>
          </cell>
          <cell r="AG197">
            <v>9441.4680847262625</v>
          </cell>
          <cell r="AH197">
            <v>10721.349566709612</v>
          </cell>
          <cell r="AI197">
            <v>11862.231206076967</v>
          </cell>
          <cell r="AJ197">
            <v>13178.796922766714</v>
          </cell>
          <cell r="AK197">
            <v>14872.854703964773</v>
          </cell>
          <cell r="AL197">
            <v>16295.005570812873</v>
          </cell>
          <cell r="AM197">
            <v>17626.573807386678</v>
          </cell>
          <cell r="AN197">
            <v>17626.573807386678</v>
          </cell>
        </row>
        <row r="198">
          <cell r="C198" t="str">
            <v xml:space="preserve">Egypt               </v>
          </cell>
          <cell r="I198">
            <v>7877.7680372534196</v>
          </cell>
          <cell r="J198">
            <v>8361.4814395666108</v>
          </cell>
          <cell r="K198">
            <v>9676.8755343150824</v>
          </cell>
          <cell r="L198">
            <v>12128.412294843205</v>
          </cell>
          <cell r="M198">
            <v>14916.027372285947</v>
          </cell>
          <cell r="N198">
            <v>17596.424880727682</v>
          </cell>
          <cell r="O198">
            <v>17261.827286743948</v>
          </cell>
          <cell r="P198">
            <v>17001.136645474155</v>
          </cell>
          <cell r="Q198">
            <v>17267.700360985182</v>
          </cell>
          <cell r="R198">
            <v>21406.961122899662</v>
          </cell>
          <cell r="S198">
            <v>26725.07910967612</v>
          </cell>
          <cell r="T198">
            <v>32754.669705163076</v>
          </cell>
          <cell r="U198">
            <v>39252.178839970096</v>
          </cell>
          <cell r="V198">
            <v>42816.91414740168</v>
          </cell>
          <cell r="W198">
            <v>49563.794418317841</v>
          </cell>
          <cell r="X198">
            <v>56530.814566378634</v>
          </cell>
          <cell r="Y198">
            <v>70599.316529335032</v>
          </cell>
          <cell r="Z198">
            <v>73348.986783249318</v>
          </cell>
          <cell r="AA198">
            <v>62354.403392399312</v>
          </cell>
          <cell r="AB198">
            <v>43615.503878830023</v>
          </cell>
          <cell r="AC198">
            <v>32407.768398534263</v>
          </cell>
          <cell r="AD198">
            <v>33306.092756858779</v>
          </cell>
          <cell r="AE198">
            <v>36634.000578773383</v>
          </cell>
          <cell r="AF198">
            <v>40927.43922394485</v>
          </cell>
          <cell r="AG198">
            <v>47186.748885637899</v>
          </cell>
          <cell r="AH198">
            <v>54086.734867222411</v>
          </cell>
          <cell r="AI198">
            <v>60083.83809703614</v>
          </cell>
          <cell r="AJ198">
            <v>66651.408600997485</v>
          </cell>
          <cell r="AK198">
            <v>71685.22546404005</v>
          </cell>
          <cell r="AL198">
            <v>72173.515333468386</v>
          </cell>
          <cell r="AM198">
            <v>66129.474566906938</v>
          </cell>
          <cell r="AN198">
            <v>66129.474566906938</v>
          </cell>
        </row>
        <row r="199">
          <cell r="C199" t="str">
            <v xml:space="preserve">Equatorial Guinea   </v>
          </cell>
          <cell r="I199">
            <v>34.426597630358827</v>
          </cell>
          <cell r="J199">
            <v>40.301457619129501</v>
          </cell>
          <cell r="K199">
            <v>48.39448595213819</v>
          </cell>
          <cell r="L199">
            <v>55.244200662290922</v>
          </cell>
          <cell r="M199">
            <v>60.183918867161111</v>
          </cell>
          <cell r="N199">
            <v>61.161356832789615</v>
          </cell>
          <cell r="O199">
            <v>64.513294646433934</v>
          </cell>
          <cell r="P199">
            <v>51.60688515007638</v>
          </cell>
          <cell r="Q199">
            <v>39.833946284932914</v>
          </cell>
          <cell r="R199">
            <v>27.095341869570102</v>
          </cell>
          <cell r="S199">
            <v>31.42126071833469</v>
          </cell>
          <cell r="T199">
            <v>37.344170294477777</v>
          </cell>
          <cell r="U199">
            <v>52.830812690589561</v>
          </cell>
          <cell r="V199">
            <v>68.521761736202777</v>
          </cell>
          <cell r="W199">
            <v>84.732928319045911</v>
          </cell>
          <cell r="X199">
            <v>90.153302620477959</v>
          </cell>
          <cell r="Y199">
            <v>91.195395488632116</v>
          </cell>
          <cell r="Z199">
            <v>93.142585555505732</v>
          </cell>
          <cell r="AA199">
            <v>92.634313086099212</v>
          </cell>
          <cell r="AB199">
            <v>101.49122956633828</v>
          </cell>
          <cell r="AC199">
            <v>105.99536493874878</v>
          </cell>
          <cell r="AD199">
            <v>104.46940968587852</v>
          </cell>
          <cell r="AE199">
            <v>104.58346979847431</v>
          </cell>
          <cell r="AF199">
            <v>125.25539506305341</v>
          </cell>
          <cell r="AG199">
            <v>221.98145855223598</v>
          </cell>
          <cell r="AH199">
            <v>298.17276733358193</v>
          </cell>
          <cell r="AI199">
            <v>423.08605392470901</v>
          </cell>
          <cell r="AJ199">
            <v>617.20960456280079</v>
          </cell>
          <cell r="AK199">
            <v>974.65678237733243</v>
          </cell>
          <cell r="AL199">
            <v>1338.7862780728888</v>
          </cell>
          <cell r="AM199">
            <v>1702.2550401480028</v>
          </cell>
          <cell r="AN199">
            <v>1702.2550401480028</v>
          </cell>
        </row>
        <row r="200">
          <cell r="C200" t="str">
            <v>Eritrea</v>
          </cell>
          <cell r="I200" t="e">
            <v>#VALUE!</v>
          </cell>
          <cell r="J200" t="e">
            <v>#VALUE!</v>
          </cell>
          <cell r="K200" t="e">
            <v>#VALUE!</v>
          </cell>
          <cell r="L200" t="e">
            <v>#VALUE!</v>
          </cell>
          <cell r="M200" t="e">
            <v>#VALUE!</v>
          </cell>
          <cell r="N200" t="e">
            <v>#VALUE!</v>
          </cell>
          <cell r="O200" t="e">
            <v>#VALUE!</v>
          </cell>
          <cell r="P200" t="e">
            <v>#VALUE!</v>
          </cell>
          <cell r="Q200" t="e">
            <v>#VALUE!</v>
          </cell>
          <cell r="R200" t="e">
            <v>#VALUE!</v>
          </cell>
          <cell r="S200" t="e">
            <v>#VALUE!</v>
          </cell>
          <cell r="T200" t="e">
            <v>#VALUE!</v>
          </cell>
          <cell r="U200" t="e">
            <v>#VALUE!</v>
          </cell>
          <cell r="V200" t="e">
            <v>#VALUE!</v>
          </cell>
          <cell r="W200" t="e">
            <v>#VALUE!</v>
          </cell>
          <cell r="X200" t="e">
            <v>#VALUE!</v>
          </cell>
          <cell r="Y200" t="e">
            <v>#VALUE!</v>
          </cell>
          <cell r="Z200" t="e">
            <v>#VALUE!</v>
          </cell>
          <cell r="AA200" t="e">
            <v>#VALUE!</v>
          </cell>
          <cell r="AB200" t="e">
            <v>#VALUE!</v>
          </cell>
          <cell r="AC200" t="e">
            <v>#VALUE!</v>
          </cell>
          <cell r="AD200">
            <v>420.17848429436907</v>
          </cell>
          <cell r="AE200">
            <v>364.5025628070639</v>
          </cell>
          <cell r="AF200">
            <v>412.06499913974898</v>
          </cell>
          <cell r="AG200">
            <v>454.57861006097818</v>
          </cell>
          <cell r="AH200">
            <v>508.55435068534098</v>
          </cell>
          <cell r="AI200">
            <v>526.71399269810775</v>
          </cell>
          <cell r="AJ200">
            <v>522.32673515587533</v>
          </cell>
          <cell r="AK200">
            <v>524.62995407767198</v>
          </cell>
          <cell r="AL200">
            <v>513.09136966523181</v>
          </cell>
          <cell r="AM200">
            <v>526.21612108557702</v>
          </cell>
          <cell r="AN200">
            <v>526.21612108557702</v>
          </cell>
        </row>
        <row r="201">
          <cell r="C201" t="str">
            <v xml:space="preserve">Ethiopia            </v>
          </cell>
          <cell r="I201">
            <v>2370.1635983269744</v>
          </cell>
          <cell r="J201">
            <v>2512.3136057077772</v>
          </cell>
          <cell r="K201">
            <v>2634.3272909172106</v>
          </cell>
          <cell r="L201">
            <v>2843.9262377784776</v>
          </cell>
          <cell r="M201">
            <v>3087.4470782020485</v>
          </cell>
          <cell r="N201">
            <v>3335.6656282503677</v>
          </cell>
          <cell r="O201">
            <v>3530.1087798474805</v>
          </cell>
          <cell r="P201">
            <v>3665.4045752472425</v>
          </cell>
          <cell r="Q201">
            <v>3980.8094054205999</v>
          </cell>
          <cell r="R201">
            <v>4402.2924545891256</v>
          </cell>
          <cell r="S201">
            <v>4998.5467076421583</v>
          </cell>
          <cell r="T201">
            <v>5395.9495116230437</v>
          </cell>
          <cell r="U201">
            <v>5951.2480974975851</v>
          </cell>
          <cell r="V201">
            <v>6040.8185753623193</v>
          </cell>
          <cell r="W201">
            <v>6098.0436502415469</v>
          </cell>
          <cell r="X201">
            <v>5810.4102113526578</v>
          </cell>
          <cell r="Y201">
            <v>5942.1309557971026</v>
          </cell>
          <cell r="Z201">
            <v>6138.3579414653796</v>
          </cell>
          <cell r="AA201">
            <v>6544.6004896940431</v>
          </cell>
          <cell r="AB201">
            <v>6811.6520520128834</v>
          </cell>
          <cell r="AC201">
            <v>6188.6312175064886</v>
          </cell>
          <cell r="AD201">
            <v>5163.8229095708894</v>
          </cell>
          <cell r="AE201">
            <v>4052.8098565465129</v>
          </cell>
          <cell r="AF201">
            <v>3936.9363243297594</v>
          </cell>
          <cell r="AG201">
            <v>4188.6230851292084</v>
          </cell>
          <cell r="AH201">
            <v>4528.2972611843461</v>
          </cell>
          <cell r="AI201">
            <v>4720.7242044331388</v>
          </cell>
          <cell r="AJ201">
            <v>4782.77617964607</v>
          </cell>
          <cell r="AK201">
            <v>4808.8382636058031</v>
          </cell>
          <cell r="AL201">
            <v>4800.1105213232759</v>
          </cell>
          <cell r="AM201">
            <v>4752.7985372539533</v>
          </cell>
          <cell r="AN201">
            <v>4752.7985372539533</v>
          </cell>
        </row>
        <row r="202">
          <cell r="C202" t="str">
            <v xml:space="preserve">Gambia, The         </v>
          </cell>
          <cell r="I202">
            <v>55.402394068303266</v>
          </cell>
          <cell r="J202">
            <v>66.152299822960742</v>
          </cell>
          <cell r="K202">
            <v>81.492956784637457</v>
          </cell>
          <cell r="L202">
            <v>95.18613632054786</v>
          </cell>
          <cell r="M202">
            <v>112.60319572403567</v>
          </cell>
          <cell r="N202">
            <v>125.56623894183763</v>
          </cell>
          <cell r="O202">
            <v>148.15974980581643</v>
          </cell>
          <cell r="P202">
            <v>168.95559158337542</v>
          </cell>
          <cell r="Q202">
            <v>200.36400366208613</v>
          </cell>
          <cell r="R202">
            <v>214.06603031672884</v>
          </cell>
          <cell r="S202">
            <v>225.69218819859395</v>
          </cell>
          <cell r="T202">
            <v>216.88336837001569</v>
          </cell>
          <cell r="U202">
            <v>207.20856131579274</v>
          </cell>
          <cell r="V202">
            <v>191.85179175568612</v>
          </cell>
          <cell r="W202">
            <v>176.09654854188565</v>
          </cell>
          <cell r="X202">
            <v>173.61072384017737</v>
          </cell>
          <cell r="Y202">
            <v>184.51986952740322</v>
          </cell>
          <cell r="Z202">
            <v>203.53139236709112</v>
          </cell>
          <cell r="AA202">
            <v>224.40811196144898</v>
          </cell>
          <cell r="AB202">
            <v>228.93751868621811</v>
          </cell>
          <cell r="AC202">
            <v>244.11342267079945</v>
          </cell>
          <cell r="AD202">
            <v>248.08227774915494</v>
          </cell>
          <cell r="AE202">
            <v>252.6216068900512</v>
          </cell>
          <cell r="AF202">
            <v>258.01576578178401</v>
          </cell>
          <cell r="AG202">
            <v>279.03123797781035</v>
          </cell>
          <cell r="AH202">
            <v>302.41919136339226</v>
          </cell>
          <cell r="AI202">
            <v>315.62549964942065</v>
          </cell>
          <cell r="AJ202">
            <v>317.54940035246346</v>
          </cell>
          <cell r="AK202">
            <v>320.17761393805762</v>
          </cell>
          <cell r="AL202">
            <v>305.9320027454259</v>
          </cell>
          <cell r="AM202">
            <v>272.8005779177708</v>
          </cell>
          <cell r="AN202">
            <v>272.8005779177708</v>
          </cell>
        </row>
        <row r="203">
          <cell r="C203" t="str">
            <v xml:space="preserve">Georgia             </v>
          </cell>
          <cell r="I203">
            <v>3110.7790971864647</v>
          </cell>
          <cell r="J203">
            <v>3282.0838298740164</v>
          </cell>
          <cell r="K203">
            <v>3591.6665944206893</v>
          </cell>
          <cell r="L203">
            <v>4152.3620681681268</v>
          </cell>
          <cell r="M203">
            <v>4755.1526278795754</v>
          </cell>
          <cell r="N203">
            <v>5294.4467475396859</v>
          </cell>
          <cell r="O203">
            <v>5667.4961477906372</v>
          </cell>
          <cell r="P203">
            <v>6125.45250130982</v>
          </cell>
          <cell r="Q203">
            <v>7053.7970449314498</v>
          </cell>
          <cell r="R203">
            <v>8475.5260223250061</v>
          </cell>
          <cell r="S203">
            <v>10144.932947173787</v>
          </cell>
          <cell r="T203">
            <v>11718.063718757583</v>
          </cell>
          <cell r="U203">
            <v>12990.319143010136</v>
          </cell>
          <cell r="V203">
            <v>13436.932328097688</v>
          </cell>
          <cell r="W203">
            <v>13254.497833605468</v>
          </cell>
          <cell r="X203">
            <v>12939.656977730927</v>
          </cell>
          <cell r="Y203">
            <v>13480.321811229353</v>
          </cell>
          <cell r="Z203">
            <v>14199.460278805826</v>
          </cell>
          <cell r="AA203">
            <v>14043.053810028176</v>
          </cell>
          <cell r="AB203">
            <v>12748.89088831425</v>
          </cell>
          <cell r="AC203">
            <v>8017.8134695083909</v>
          </cell>
          <cell r="AD203">
            <v>3983.8459549498607</v>
          </cell>
          <cell r="AE203">
            <v>793.42950805504699</v>
          </cell>
          <cell r="AF203">
            <v>1316.3329936031751</v>
          </cell>
          <cell r="AG203">
            <v>1991.1446950608645</v>
          </cell>
          <cell r="AH203">
            <v>2461.3717517367363</v>
          </cell>
          <cell r="AI203">
            <v>2439.5100280714214</v>
          </cell>
          <cell r="AJ203">
            <v>2342.4563338384542</v>
          </cell>
          <cell r="AK203">
            <v>2291.2007610765399</v>
          </cell>
          <cell r="AL203">
            <v>2496.9727378551365</v>
          </cell>
          <cell r="AM203">
            <v>2608.2384097767731</v>
          </cell>
          <cell r="AN203">
            <v>2608.2384097767731</v>
          </cell>
        </row>
        <row r="204">
          <cell r="C204" t="str">
            <v xml:space="preserve">Ghana               </v>
          </cell>
          <cell r="I204">
            <v>2309.7769327004394</v>
          </cell>
          <cell r="J204">
            <v>2632.4543120594662</v>
          </cell>
          <cell r="K204">
            <v>3253.4636220622656</v>
          </cell>
          <cell r="L204">
            <v>4110.55884955888</v>
          </cell>
          <cell r="M204">
            <v>5773.3403563540851</v>
          </cell>
          <cell r="N204">
            <v>7696.8290350884481</v>
          </cell>
          <cell r="O204">
            <v>8664.0141544103626</v>
          </cell>
          <cell r="P204">
            <v>9893.9488263288076</v>
          </cell>
          <cell r="Q204">
            <v>14563.978560697236</v>
          </cell>
          <cell r="R204">
            <v>21893.170341463865</v>
          </cell>
          <cell r="S204">
            <v>24715.064397062419</v>
          </cell>
          <cell r="T204">
            <v>19425.199689525161</v>
          </cell>
          <cell r="U204">
            <v>11606.291206664182</v>
          </cell>
          <cell r="V204">
            <v>6474.6594428112885</v>
          </cell>
          <cell r="W204">
            <v>5216.4874057044608</v>
          </cell>
          <cell r="X204">
            <v>4400.5670978738108</v>
          </cell>
          <cell r="Y204">
            <v>4134.6714228859082</v>
          </cell>
          <cell r="Z204">
            <v>4441.50311613334</v>
          </cell>
          <cell r="AA204">
            <v>4860.4554639909584</v>
          </cell>
          <cell r="AB204">
            <v>5009.3229145864025</v>
          </cell>
          <cell r="AC204">
            <v>4808.5911744988925</v>
          </cell>
          <cell r="AD204">
            <v>4289.9637909592921</v>
          </cell>
          <cell r="AE204">
            <v>4109.7180097886276</v>
          </cell>
          <cell r="AF204">
            <v>4275.7327252548157</v>
          </cell>
          <cell r="AG204">
            <v>4676.7188538810942</v>
          </cell>
          <cell r="AH204">
            <v>5094.4403999018168</v>
          </cell>
          <cell r="AI204">
            <v>5383.8444423992178</v>
          </cell>
          <cell r="AJ204">
            <v>4980.0055227551156</v>
          </cell>
          <cell r="AK204">
            <v>4531.9661004024874</v>
          </cell>
          <cell r="AL204">
            <v>4235.2401476767036</v>
          </cell>
          <cell r="AM204">
            <v>4703.6504066360803</v>
          </cell>
          <cell r="AN204">
            <v>4703.6504066360803</v>
          </cell>
        </row>
        <row r="205">
          <cell r="C205" t="str">
            <v xml:space="preserve">Grenada             </v>
          </cell>
          <cell r="I205">
            <v>18.31521351446986</v>
          </cell>
          <cell r="J205">
            <v>21.663337852427052</v>
          </cell>
          <cell r="K205">
            <v>25.149685736334675</v>
          </cell>
          <cell r="L205">
            <v>28.964107834243226</v>
          </cell>
          <cell r="M205">
            <v>33.55776387159564</v>
          </cell>
          <cell r="N205">
            <v>39.508671961933189</v>
          </cell>
          <cell r="O205">
            <v>46.408550496779299</v>
          </cell>
          <cell r="P205">
            <v>50.961705454037144</v>
          </cell>
          <cell r="Q205">
            <v>56.355920773402914</v>
          </cell>
          <cell r="R205">
            <v>65.454689996690362</v>
          </cell>
          <cell r="S205">
            <v>77.070708902788937</v>
          </cell>
          <cell r="T205">
            <v>89.47785080522425</v>
          </cell>
          <cell r="U205">
            <v>100.56690679403029</v>
          </cell>
          <cell r="V205">
            <v>108.27593304087281</v>
          </cell>
          <cell r="W205">
            <v>113.58237983206021</v>
          </cell>
          <cell r="X205">
            <v>116.91395735986401</v>
          </cell>
          <cell r="Y205">
            <v>128.58405396542335</v>
          </cell>
          <cell r="Z205">
            <v>144.69379423004992</v>
          </cell>
          <cell r="AA205">
            <v>162.75850400234529</v>
          </cell>
          <cell r="AB205">
            <v>172.36077275836678</v>
          </cell>
          <cell r="AC205">
            <v>177.28723738328765</v>
          </cell>
          <cell r="AD205">
            <v>178.87899547328126</v>
          </cell>
          <cell r="AE205">
            <v>181.32265980117083</v>
          </cell>
          <cell r="AF205">
            <v>189.23894569382205</v>
          </cell>
          <cell r="AG205">
            <v>204.57043470095428</v>
          </cell>
          <cell r="AH205">
            <v>227.69083038564622</v>
          </cell>
          <cell r="AI205">
            <v>252.12984205098178</v>
          </cell>
          <cell r="AJ205">
            <v>278.61753531920044</v>
          </cell>
          <cell r="AK205">
            <v>299.12315771356617</v>
          </cell>
          <cell r="AL205">
            <v>313.64150498359078</v>
          </cell>
          <cell r="AM205">
            <v>310.84942455466415</v>
          </cell>
          <cell r="AN205">
            <v>310.84942455466415</v>
          </cell>
        </row>
        <row r="206">
          <cell r="C206" t="str">
            <v xml:space="preserve">Guinea              </v>
          </cell>
          <cell r="I206">
            <v>694.68415927143724</v>
          </cell>
          <cell r="J206">
            <v>762.450930543141</v>
          </cell>
          <cell r="K206">
            <v>830.59053240507853</v>
          </cell>
          <cell r="L206">
            <v>921.19540229014945</v>
          </cell>
          <cell r="M206">
            <v>991.3875543488349</v>
          </cell>
          <cell r="N206">
            <v>1075.9103962191864</v>
          </cell>
          <cell r="O206">
            <v>1135.6640439796547</v>
          </cell>
          <cell r="P206">
            <v>1228.0406968188643</v>
          </cell>
          <cell r="Q206">
            <v>1330.6931400321992</v>
          </cell>
          <cell r="R206">
            <v>1432.1420877834762</v>
          </cell>
          <cell r="S206">
            <v>1502.241880134887</v>
          </cell>
          <cell r="T206">
            <v>1562.3941909963723</v>
          </cell>
          <cell r="U206">
            <v>1639.0591396807122</v>
          </cell>
          <cell r="V206">
            <v>1673.4996208230111</v>
          </cell>
          <cell r="W206">
            <v>1655.9477788139563</v>
          </cell>
          <cell r="X206">
            <v>1663.9199572866116</v>
          </cell>
          <cell r="Y206">
            <v>1750.1249244210378</v>
          </cell>
          <cell r="Z206">
            <v>1879.0355588724767</v>
          </cell>
          <cell r="AA206">
            <v>2015.6993510976179</v>
          </cell>
          <cell r="AB206">
            <v>2083.2155578347811</v>
          </cell>
          <cell r="AC206">
            <v>2196.3256413310301</v>
          </cell>
          <cell r="AD206">
            <v>2255.9211014526154</v>
          </cell>
          <cell r="AE206">
            <v>2367.5915786789974</v>
          </cell>
          <cell r="AF206">
            <v>2487.6218440118932</v>
          </cell>
          <cell r="AG206">
            <v>2616.5737688515978</v>
          </cell>
          <cell r="AH206">
            <v>2686.7367908396786</v>
          </cell>
          <cell r="AI206">
            <v>2642.2263266883656</v>
          </cell>
          <cell r="AJ206">
            <v>2512.3086564505816</v>
          </cell>
          <cell r="AK206">
            <v>2426.9472475909415</v>
          </cell>
          <cell r="AL206">
            <v>2410.7767788704637</v>
          </cell>
          <cell r="AM206">
            <v>2418.1947734011842</v>
          </cell>
          <cell r="AN206">
            <v>2418.1947734011842</v>
          </cell>
        </row>
        <row r="207">
          <cell r="C207" t="str">
            <v xml:space="preserve">Guinea-Bissau       </v>
          </cell>
          <cell r="I207">
            <v>347.98283402327417</v>
          </cell>
          <cell r="J207">
            <v>394.66207861558661</v>
          </cell>
          <cell r="K207">
            <v>475.02017494902157</v>
          </cell>
          <cell r="L207">
            <v>541.587905744453</v>
          </cell>
          <cell r="M207">
            <v>541.52955636734612</v>
          </cell>
          <cell r="N207">
            <v>540.78447333609165</v>
          </cell>
          <cell r="O207">
            <v>583.94191949059348</v>
          </cell>
          <cell r="P207">
            <v>461.28963089825578</v>
          </cell>
          <cell r="Q207">
            <v>315.44588414642925</v>
          </cell>
          <cell r="R207">
            <v>146.90781047500647</v>
          </cell>
          <cell r="S207">
            <v>182.42666668185089</v>
          </cell>
          <cell r="T207">
            <v>183.75258293242609</v>
          </cell>
          <cell r="U207">
            <v>199.21125512927335</v>
          </cell>
          <cell r="V207">
            <v>192.74210681678142</v>
          </cell>
          <cell r="W207">
            <v>190.79402551539283</v>
          </cell>
          <cell r="X207">
            <v>158.73445642710121</v>
          </cell>
          <cell r="Y207">
            <v>150.15563638459301</v>
          </cell>
          <cell r="Z207">
            <v>164.91895963340713</v>
          </cell>
          <cell r="AA207">
            <v>182.98759679542778</v>
          </cell>
          <cell r="AB207">
            <v>180.61210647659576</v>
          </cell>
          <cell r="AC207">
            <v>172.77454502682977</v>
          </cell>
          <cell r="AD207">
            <v>165.12071270361056</v>
          </cell>
          <cell r="AE207">
            <v>167.22297179651878</v>
          </cell>
          <cell r="AF207">
            <v>172.72834006654568</v>
          </cell>
          <cell r="AG207">
            <v>182.92039937326726</v>
          </cell>
          <cell r="AH207">
            <v>177.65973756917717</v>
          </cell>
          <cell r="AI207">
            <v>170.31565525045977</v>
          </cell>
          <cell r="AJ207">
            <v>159.71663491716535</v>
          </cell>
          <cell r="AK207">
            <v>161.65173251095399</v>
          </cell>
          <cell r="AL207">
            <v>159.27774114780405</v>
          </cell>
          <cell r="AM207">
            <v>162.13053517542801</v>
          </cell>
          <cell r="AN207">
            <v>162.13053517542801</v>
          </cell>
        </row>
        <row r="208">
          <cell r="C208" t="str">
            <v xml:space="preserve">Guyana              </v>
          </cell>
          <cell r="I208">
            <v>373.62537338716766</v>
          </cell>
          <cell r="J208">
            <v>380.30933367938195</v>
          </cell>
          <cell r="K208">
            <v>416.28639418800822</v>
          </cell>
          <cell r="L208">
            <v>467.85217288141615</v>
          </cell>
          <cell r="M208">
            <v>501.37746994367808</v>
          </cell>
          <cell r="N208">
            <v>527.77998123435418</v>
          </cell>
          <cell r="O208">
            <v>542.84663724917834</v>
          </cell>
          <cell r="P208">
            <v>578.25718740055765</v>
          </cell>
          <cell r="Q208">
            <v>617.14811969246966</v>
          </cell>
          <cell r="R208">
            <v>632.59251359433256</v>
          </cell>
          <cell r="S208">
            <v>631.70608574899995</v>
          </cell>
          <cell r="T208">
            <v>608.79485453833888</v>
          </cell>
          <cell r="U208">
            <v>627.07257426524495</v>
          </cell>
          <cell r="V208">
            <v>632.79349101027867</v>
          </cell>
          <cell r="W208">
            <v>560.72083984807466</v>
          </cell>
          <cell r="X208">
            <v>430.50798818424278</v>
          </cell>
          <cell r="Y208">
            <v>303.14199591243778</v>
          </cell>
          <cell r="Z208">
            <v>262.03505127250344</v>
          </cell>
          <cell r="AA208">
            <v>247.30697450249667</v>
          </cell>
          <cell r="AB208">
            <v>246.96064873019736</v>
          </cell>
          <cell r="AC208">
            <v>266.20016640909392</v>
          </cell>
          <cell r="AD208">
            <v>313.85423442966788</v>
          </cell>
          <cell r="AE208">
            <v>365.85945537610854</v>
          </cell>
          <cell r="AF208">
            <v>422.95933815623408</v>
          </cell>
          <cell r="AG208">
            <v>482.21835567144194</v>
          </cell>
          <cell r="AH208">
            <v>520.02008152523479</v>
          </cell>
          <cell r="AI208">
            <v>527.57656205393971</v>
          </cell>
          <cell r="AJ208">
            <v>526.06461162922267</v>
          </cell>
          <cell r="AK208">
            <v>535.91075699177588</v>
          </cell>
          <cell r="AL208">
            <v>548.75923238521898</v>
          </cell>
          <cell r="AM208">
            <v>536.28781634121663</v>
          </cell>
          <cell r="AN208">
            <v>536.28781634121663</v>
          </cell>
        </row>
        <row r="209">
          <cell r="C209" t="str">
            <v xml:space="preserve">Haiti               </v>
          </cell>
          <cell r="I209">
            <v>409.36410594858586</v>
          </cell>
          <cell r="J209">
            <v>456.91190045970671</v>
          </cell>
          <cell r="K209">
            <v>539.91825023582578</v>
          </cell>
          <cell r="L209">
            <v>647.57417559794192</v>
          </cell>
          <cell r="M209">
            <v>739.45389011377813</v>
          </cell>
          <cell r="N209">
            <v>785.6735412243944</v>
          </cell>
          <cell r="O209">
            <v>807.13975786760238</v>
          </cell>
          <cell r="P209">
            <v>896.19040970138269</v>
          </cell>
          <cell r="Q209">
            <v>1036.5970736530469</v>
          </cell>
          <cell r="R209">
            <v>1194.5156959630638</v>
          </cell>
          <cell r="S209">
            <v>1325.0611816312523</v>
          </cell>
          <cell r="T209">
            <v>1501.323097576347</v>
          </cell>
          <cell r="U209">
            <v>1689.6417776491587</v>
          </cell>
          <cell r="V209">
            <v>1804.6093070475636</v>
          </cell>
          <cell r="W209">
            <v>1754.6487415565505</v>
          </cell>
          <cell r="X209">
            <v>1715.0898286452223</v>
          </cell>
          <cell r="Y209">
            <v>1689.016411716023</v>
          </cell>
          <cell r="Z209">
            <v>1716.7958075866402</v>
          </cell>
          <cell r="AA209">
            <v>1710.3973871170022</v>
          </cell>
          <cell r="AB209">
            <v>1668.2658583972061</v>
          </cell>
          <cell r="AC209">
            <v>1567.6523617801095</v>
          </cell>
          <cell r="AD209">
            <v>1494.0604243072132</v>
          </cell>
          <cell r="AE209">
            <v>1577.7206445875825</v>
          </cell>
          <cell r="AF209">
            <v>1789.042693769464</v>
          </cell>
          <cell r="AG209">
            <v>2097.9909241384885</v>
          </cell>
          <cell r="AH209">
            <v>2389.915940559913</v>
          </cell>
          <cell r="AI209">
            <v>2738.0897929170264</v>
          </cell>
          <cell r="AJ209">
            <v>2920.8880873597063</v>
          </cell>
          <cell r="AK209">
            <v>2973.8776947498336</v>
          </cell>
          <cell r="AL209">
            <v>2878.3331935881833</v>
          </cell>
          <cell r="AM209">
            <v>2805.5068094985895</v>
          </cell>
          <cell r="AN209">
            <v>2805.5068094985895</v>
          </cell>
        </row>
        <row r="210">
          <cell r="C210" t="str">
            <v xml:space="preserve">Honduras            </v>
          </cell>
          <cell r="I210">
            <v>852.07340847009311</v>
          </cell>
          <cell r="J210">
            <v>891.05980139209589</v>
          </cell>
          <cell r="K210">
            <v>937.88906519164402</v>
          </cell>
          <cell r="L210">
            <v>1056.614732572041</v>
          </cell>
          <cell r="M210">
            <v>1216.1611450231037</v>
          </cell>
          <cell r="N210">
            <v>1397.1799920014546</v>
          </cell>
          <cell r="O210">
            <v>1563.1614489472911</v>
          </cell>
          <cell r="P210">
            <v>1741.1663307335446</v>
          </cell>
          <cell r="Q210">
            <v>2025.0310796627716</v>
          </cell>
          <cell r="R210">
            <v>2330.8672090151613</v>
          </cell>
          <cell r="S210">
            <v>2633.1488190356954</v>
          </cell>
          <cell r="T210">
            <v>2915.4525839325511</v>
          </cell>
          <cell r="U210">
            <v>3233.6345703835536</v>
          </cell>
          <cell r="V210">
            <v>3356.2838314390137</v>
          </cell>
          <cell r="W210">
            <v>3347.3902830457641</v>
          </cell>
          <cell r="X210">
            <v>3299.8173335218394</v>
          </cell>
          <cell r="Y210">
            <v>3561.4382425355848</v>
          </cell>
          <cell r="Z210">
            <v>3207.2952819501188</v>
          </cell>
          <cell r="AA210">
            <v>2796.0859434248046</v>
          </cell>
          <cell r="AB210">
            <v>2246.9244803645747</v>
          </cell>
          <cell r="AC210">
            <v>2361.3457839468979</v>
          </cell>
          <cell r="AD210">
            <v>2425.2626690204684</v>
          </cell>
          <cell r="AE210">
            <v>2500.9072189459171</v>
          </cell>
          <cell r="AF210">
            <v>2607.0826084663945</v>
          </cell>
          <cell r="AG210">
            <v>2949.4866660388234</v>
          </cell>
          <cell r="AH210">
            <v>3372.4753338872492</v>
          </cell>
          <cell r="AI210">
            <v>3757.9399795239369</v>
          </cell>
          <cell r="AJ210">
            <v>4119.5826497139633</v>
          </cell>
          <cell r="AK210">
            <v>4501.8727102292723</v>
          </cell>
          <cell r="AL210">
            <v>4872.7717701679921</v>
          </cell>
          <cell r="AM210">
            <v>5019.9933218607148</v>
          </cell>
          <cell r="AN210">
            <v>5019.9933218607148</v>
          </cell>
        </row>
        <row r="211">
          <cell r="C211" t="str">
            <v>India</v>
          </cell>
          <cell r="I211">
            <v>66036.71133526518</v>
          </cell>
          <cell r="J211">
            <v>71758.93172603134</v>
          </cell>
          <cell r="K211">
            <v>81582.3214368763</v>
          </cell>
          <cell r="L211">
            <v>87226.629506322861</v>
          </cell>
          <cell r="M211">
            <v>91849.503237642857</v>
          </cell>
          <cell r="N211">
            <v>95552.616785235543</v>
          </cell>
          <cell r="O211">
            <v>104492.06414885946</v>
          </cell>
          <cell r="P211">
            <v>117037.28282002499</v>
          </cell>
          <cell r="Q211">
            <v>135495.64160559315</v>
          </cell>
          <cell r="R211">
            <v>156525.95434782444</v>
          </cell>
          <cell r="S211">
            <v>176927.33049803786</v>
          </cell>
          <cell r="T211">
            <v>192314.53813749514</v>
          </cell>
          <cell r="U211">
            <v>205397.25745437481</v>
          </cell>
          <cell r="V211">
            <v>208276.94453954173</v>
          </cell>
          <cell r="W211">
            <v>208198.49247578924</v>
          </cell>
          <cell r="X211">
            <v>208704.31024757071</v>
          </cell>
          <cell r="Y211">
            <v>215798.45333762708</v>
          </cell>
          <cell r="Z211">
            <v>224398.31612133372</v>
          </cell>
          <cell r="AA211">
            <v>219967.88324028775</v>
          </cell>
          <cell r="AB211">
            <v>210797.9943745654</v>
          </cell>
          <cell r="AC211">
            <v>198966.64838741659</v>
          </cell>
          <cell r="AD211">
            <v>203569.21506329378</v>
          </cell>
          <cell r="AE211">
            <v>214939.95683095732</v>
          </cell>
          <cell r="AF211">
            <v>235585.01702398853</v>
          </cell>
          <cell r="AG211">
            <v>261835.46844756207</v>
          </cell>
          <cell r="AH211">
            <v>284911.40630470862</v>
          </cell>
          <cell r="AI211">
            <v>305656.36626899953</v>
          </cell>
          <cell r="AJ211">
            <v>323565.51144789095</v>
          </cell>
          <cell r="AK211">
            <v>347620.71274474962</v>
          </cell>
          <cell r="AL211">
            <v>368518.62530258723</v>
          </cell>
          <cell r="AM211">
            <v>384610.44132829708</v>
          </cell>
          <cell r="AN211">
            <v>384610.44132829708</v>
          </cell>
        </row>
        <row r="212">
          <cell r="C212" t="str">
            <v xml:space="preserve">Kenya               </v>
          </cell>
          <cell r="I212">
            <v>1939.8234520880014</v>
          </cell>
          <cell r="J212">
            <v>2188.3621627186317</v>
          </cell>
          <cell r="K212">
            <v>2486.4741608747827</v>
          </cell>
          <cell r="L212">
            <v>2799.2328720770588</v>
          </cell>
          <cell r="M212">
            <v>3254.5098612825773</v>
          </cell>
          <cell r="N212">
            <v>3713.1546320246184</v>
          </cell>
          <cell r="O212">
            <v>4265.3827945130097</v>
          </cell>
          <cell r="P212">
            <v>4801.9014736985528</v>
          </cell>
          <cell r="Q212">
            <v>5277.8391099100454</v>
          </cell>
          <cell r="R212">
            <v>5649.0589874015159</v>
          </cell>
          <cell r="S212">
            <v>5697.0731080525466</v>
          </cell>
          <cell r="T212">
            <v>5822.225946160107</v>
          </cell>
          <cell r="U212">
            <v>5893.9850854068982</v>
          </cell>
          <cell r="V212">
            <v>6085.8309142368271</v>
          </cell>
          <cell r="W212">
            <v>6126.5136719865686</v>
          </cell>
          <cell r="X212">
            <v>6183.809365092834</v>
          </cell>
          <cell r="Y212">
            <v>6277.9188966480897</v>
          </cell>
          <cell r="Z212">
            <v>6333.57334884171</v>
          </cell>
          <cell r="AA212">
            <v>6247.9403593917186</v>
          </cell>
          <cell r="AB212">
            <v>6042.4616234596933</v>
          </cell>
          <cell r="AC212">
            <v>5304.9249380490992</v>
          </cell>
          <cell r="AD212">
            <v>4983.1913057735965</v>
          </cell>
          <cell r="AE212">
            <v>5025.4326071893374</v>
          </cell>
          <cell r="AF212">
            <v>5777.9298905377154</v>
          </cell>
          <cell r="AG212">
            <v>6716.5193291817623</v>
          </cell>
          <cell r="AH212">
            <v>7476.0638744551297</v>
          </cell>
          <cell r="AI212">
            <v>7920.4201459580809</v>
          </cell>
          <cell r="AJ212">
            <v>7955.5752503016047</v>
          </cell>
          <cell r="AK212">
            <v>8192.0603213216327</v>
          </cell>
          <cell r="AL212">
            <v>8796.9944103646631</v>
          </cell>
          <cell r="AM212">
            <v>9583.5894476990852</v>
          </cell>
          <cell r="AN212">
            <v>9583.5894476990852</v>
          </cell>
        </row>
        <row r="213">
          <cell r="C213" t="str">
            <v xml:space="preserve">Kiribati            </v>
          </cell>
          <cell r="I213">
            <v>43.504559422137156</v>
          </cell>
          <cell r="J213">
            <v>45.635652056896532</v>
          </cell>
          <cell r="K213">
            <v>45.320904989595192</v>
          </cell>
          <cell r="L213">
            <v>43.635741516850636</v>
          </cell>
          <cell r="M213">
            <v>39.160226313859845</v>
          </cell>
          <cell r="N213">
            <v>37.079523358507949</v>
          </cell>
          <cell r="O213">
            <v>34.626150808083878</v>
          </cell>
          <cell r="P213">
            <v>29.735557679694292</v>
          </cell>
          <cell r="Q213">
            <v>26.42161730107858</v>
          </cell>
          <cell r="R213">
            <v>24.271036148106685</v>
          </cell>
          <cell r="S213">
            <v>25.609168910601948</v>
          </cell>
          <cell r="T213">
            <v>26.906316522518363</v>
          </cell>
          <cell r="U213">
            <v>25.626623080636026</v>
          </cell>
          <cell r="V213">
            <v>23.70876326401131</v>
          </cell>
          <cell r="W213">
            <v>20.299891089035839</v>
          </cell>
          <cell r="X213">
            <v>20.431838039328664</v>
          </cell>
          <cell r="Y213">
            <v>21.556112576323766</v>
          </cell>
          <cell r="Z213">
            <v>22.369717621617969</v>
          </cell>
          <cell r="AA213">
            <v>22.892124982961054</v>
          </cell>
          <cell r="AB213">
            <v>23.208122732615603</v>
          </cell>
          <cell r="AC213">
            <v>24.094527304792937</v>
          </cell>
          <cell r="AD213">
            <v>25.132838150339932</v>
          </cell>
          <cell r="AE213">
            <v>27.224634500356714</v>
          </cell>
          <cell r="AF213">
            <v>30.814130202171473</v>
          </cell>
          <cell r="AG213">
            <v>33.156979717605793</v>
          </cell>
          <cell r="AH213">
            <v>34.853363433182444</v>
          </cell>
          <cell r="AI213">
            <v>36.504711403061087</v>
          </cell>
          <cell r="AJ213">
            <v>37.175090473158349</v>
          </cell>
          <cell r="AK213">
            <v>37.744140518815705</v>
          </cell>
          <cell r="AL213">
            <v>38.491263758823372</v>
          </cell>
          <cell r="AM213">
            <v>41.870225257923956</v>
          </cell>
          <cell r="AN213">
            <v>41.870225257923956</v>
          </cell>
        </row>
        <row r="214">
          <cell r="C214" t="str">
            <v xml:space="preserve">Kyrgyz Republic     </v>
          </cell>
          <cell r="I214">
            <v>3850.588273404348</v>
          </cell>
          <cell r="J214">
            <v>4060.781249095246</v>
          </cell>
          <cell r="K214">
            <v>4344.3720357444327</v>
          </cell>
          <cell r="L214">
            <v>4560.196799989998</v>
          </cell>
          <cell r="M214">
            <v>4772.1308366663097</v>
          </cell>
          <cell r="N214">
            <v>5064.2603336116917</v>
          </cell>
          <cell r="O214">
            <v>5315.8175908074627</v>
          </cell>
          <cell r="P214">
            <v>5643.9769307623428</v>
          </cell>
          <cell r="Q214">
            <v>5872.8115653211535</v>
          </cell>
          <cell r="R214">
            <v>6337.5206152065584</v>
          </cell>
          <cell r="S214">
            <v>6863.1650778155681</v>
          </cell>
          <cell r="T214">
            <v>7250.3595109295784</v>
          </cell>
          <cell r="U214">
            <v>7344.2320349340307</v>
          </cell>
          <cell r="V214">
            <v>7450.0023036421289</v>
          </cell>
          <cell r="W214">
            <v>7695.5398032164658</v>
          </cell>
          <cell r="X214">
            <v>8116.3333920648365</v>
          </cell>
          <cell r="Y214">
            <v>8684.660981910205</v>
          </cell>
          <cell r="Z214">
            <v>9603.4247867817285</v>
          </cell>
          <cell r="AA214">
            <v>9336.8642649214871</v>
          </cell>
          <cell r="AB214">
            <v>6409.2430769300872</v>
          </cell>
          <cell r="AC214">
            <v>2966.5603359943821</v>
          </cell>
          <cell r="AD214">
            <v>635.38388539525124</v>
          </cell>
          <cell r="AE214">
            <v>745.71951302085847</v>
          </cell>
          <cell r="AF214">
            <v>1002.699440453625</v>
          </cell>
          <cell r="AG214">
            <v>1171.5524597682249</v>
          </cell>
          <cell r="AH214">
            <v>1243.3478764116308</v>
          </cell>
          <cell r="AI214">
            <v>1131.0973779637784</v>
          </cell>
          <cell r="AJ214">
            <v>1049.6707822908572</v>
          </cell>
          <cell r="AK214">
            <v>1049.3791085127989</v>
          </cell>
          <cell r="AL214">
            <v>1157.5770012538926</v>
          </cell>
          <cell r="AM214">
            <v>1230.5969348462629</v>
          </cell>
          <cell r="AN214">
            <v>1230.5969348462629</v>
          </cell>
        </row>
        <row r="215">
          <cell r="C215" t="str">
            <v>Lao People's Dem.Rep</v>
          </cell>
          <cell r="I215">
            <v>2003.1075586441223</v>
          </cell>
          <cell r="J215">
            <v>1962.0561759123868</v>
          </cell>
          <cell r="K215">
            <v>2427.0497662656226</v>
          </cell>
          <cell r="L215">
            <v>2126.7693805007384</v>
          </cell>
          <cell r="M215">
            <v>1570.8787909466334</v>
          </cell>
          <cell r="N215">
            <v>770.83666356124456</v>
          </cell>
          <cell r="O215">
            <v>645.83730183208081</v>
          </cell>
          <cell r="P215">
            <v>577.17468512923313</v>
          </cell>
          <cell r="Q215">
            <v>542.16583362082486</v>
          </cell>
          <cell r="R215">
            <v>572.09988320816876</v>
          </cell>
          <cell r="S215">
            <v>646.2526620959211</v>
          </cell>
          <cell r="T215">
            <v>964.85665000673271</v>
          </cell>
          <cell r="U215">
            <v>1401.021984184649</v>
          </cell>
          <cell r="V215">
            <v>1448.0077905213784</v>
          </cell>
          <cell r="W215">
            <v>1205.3495429863822</v>
          </cell>
          <cell r="X215">
            <v>746.91213127962089</v>
          </cell>
          <cell r="Y215">
            <v>570.67616087413376</v>
          </cell>
          <cell r="Z215">
            <v>549.86987014081956</v>
          </cell>
          <cell r="AA215">
            <v>653.76481413116392</v>
          </cell>
          <cell r="AB215">
            <v>743.2773376992609</v>
          </cell>
          <cell r="AC215">
            <v>847.12973281745496</v>
          </cell>
          <cell r="AD215">
            <v>1313.1306911317949</v>
          </cell>
          <cell r="AE215">
            <v>1427.1015770554234</v>
          </cell>
          <cell r="AF215">
            <v>1537.931717374646</v>
          </cell>
          <cell r="AG215">
            <v>1247.3219374411453</v>
          </cell>
          <cell r="AH215">
            <v>1169.8018325828232</v>
          </cell>
          <cell r="AI215">
            <v>1100.9965317275212</v>
          </cell>
          <cell r="AJ215">
            <v>1114.8613878591043</v>
          </cell>
          <cell r="AK215">
            <v>1260.9703987906553</v>
          </cell>
          <cell r="AL215">
            <v>1380.0865218092883</v>
          </cell>
          <cell r="AM215">
            <v>1440.0441834537087</v>
          </cell>
          <cell r="AN215">
            <v>1440.0441834537087</v>
          </cell>
        </row>
        <row r="216">
          <cell r="C216" t="str">
            <v xml:space="preserve">Lesotho             </v>
          </cell>
          <cell r="I216">
            <v>179.59291643770391</v>
          </cell>
          <cell r="J216">
            <v>206.84697469212952</v>
          </cell>
          <cell r="K216">
            <v>237.9186348707066</v>
          </cell>
          <cell r="L216">
            <v>259.32082492650568</v>
          </cell>
          <cell r="M216">
            <v>248.2684113041928</v>
          </cell>
          <cell r="N216">
            <v>249.74114724007427</v>
          </cell>
          <cell r="O216">
            <v>253.69327964565377</v>
          </cell>
          <cell r="P216">
            <v>296.50238178726539</v>
          </cell>
          <cell r="Q216">
            <v>335.69431369226498</v>
          </cell>
          <cell r="R216">
            <v>366.46472918424161</v>
          </cell>
          <cell r="S216">
            <v>387.8633112267064</v>
          </cell>
          <cell r="T216">
            <v>387.53850943491307</v>
          </cell>
          <cell r="U216">
            <v>363.99618239903538</v>
          </cell>
          <cell r="V216">
            <v>325.26421488197531</v>
          </cell>
          <cell r="W216">
            <v>317.30997450034755</v>
          </cell>
          <cell r="X216">
            <v>342.83455963048499</v>
          </cell>
          <cell r="Y216">
            <v>386.57518741488337</v>
          </cell>
          <cell r="Z216">
            <v>426.29075189373367</v>
          </cell>
          <cell r="AA216">
            <v>474.80659780408354</v>
          </cell>
          <cell r="AB216">
            <v>531.56505604283541</v>
          </cell>
          <cell r="AC216">
            <v>567.72403473563202</v>
          </cell>
          <cell r="AD216">
            <v>592.90391111135921</v>
          </cell>
          <cell r="AE216">
            <v>607.5273010571218</v>
          </cell>
          <cell r="AF216">
            <v>627.72491587323032</v>
          </cell>
          <cell r="AG216">
            <v>673.14927000688874</v>
          </cell>
          <cell r="AH216">
            <v>675.87987696066682</v>
          </cell>
          <cell r="AI216">
            <v>683.99384400530869</v>
          </cell>
          <cell r="AJ216">
            <v>649.83805499495008</v>
          </cell>
          <cell r="AK216">
            <v>620.69814907633202</v>
          </cell>
          <cell r="AL216">
            <v>603.58142873047234</v>
          </cell>
          <cell r="AM216">
            <v>665.35265138243733</v>
          </cell>
          <cell r="AN216">
            <v>665.35265138243733</v>
          </cell>
        </row>
        <row r="217">
          <cell r="C217" t="str">
            <v xml:space="preserve">Liberia             </v>
          </cell>
          <cell r="I217" t="e">
            <v>#VALUE!</v>
          </cell>
          <cell r="J217" t="e">
            <v>#VALUE!</v>
          </cell>
          <cell r="K217" t="e">
            <v>#VALUE!</v>
          </cell>
          <cell r="L217" t="e">
            <v>#VALUE!</v>
          </cell>
          <cell r="M217" t="e">
            <v>#VALUE!</v>
          </cell>
          <cell r="N217" t="e">
            <v>#VALUE!</v>
          </cell>
          <cell r="O217" t="e">
            <v>#VALUE!</v>
          </cell>
          <cell r="P217" t="e">
            <v>#VALUE!</v>
          </cell>
          <cell r="Q217" t="e">
            <v>#VALUE!</v>
          </cell>
          <cell r="R217" t="e">
            <v>#VALUE!</v>
          </cell>
          <cell r="S217" t="e">
            <v>#VALUE!</v>
          </cell>
          <cell r="T217" t="e">
            <v>#VALUE!</v>
          </cell>
          <cell r="U217" t="e">
            <v>#VALUE!</v>
          </cell>
          <cell r="V217" t="e">
            <v>#VALUE!</v>
          </cell>
          <cell r="W217" t="e">
            <v>#VALUE!</v>
          </cell>
          <cell r="X217" t="e">
            <v>#VALUE!</v>
          </cell>
          <cell r="Y217" t="e">
            <v>#VALUE!</v>
          </cell>
          <cell r="Z217" t="e">
            <v>#VALUE!</v>
          </cell>
          <cell r="AA217" t="e">
            <v>#VALUE!</v>
          </cell>
          <cell r="AB217" t="e">
            <v>#VALUE!</v>
          </cell>
          <cell r="AC217" t="e">
            <v>#VALUE!</v>
          </cell>
          <cell r="AD217" t="e">
            <v>#VALUE!</v>
          </cell>
          <cell r="AE217" t="e">
            <v>#VALUE!</v>
          </cell>
          <cell r="AF217" t="e">
            <v>#VALUE!</v>
          </cell>
          <cell r="AG217" t="e">
            <v>#VALUE!</v>
          </cell>
          <cell r="AH217" t="e">
            <v>#VALUE!</v>
          </cell>
          <cell r="AI217">
            <v>266.12776074843845</v>
          </cell>
          <cell r="AJ217">
            <v>332.92709084412604</v>
          </cell>
          <cell r="AK217">
            <v>384.49118168895376</v>
          </cell>
          <cell r="AL217">
            <v>421.42543269557547</v>
          </cell>
          <cell r="AM217">
            <v>429.47802806809972</v>
          </cell>
          <cell r="AN217">
            <v>429.47802806809972</v>
          </cell>
        </row>
        <row r="218">
          <cell r="C218" t="str">
            <v>Macedonia, FYR</v>
          </cell>
          <cell r="I218">
            <v>806.20558175995529</v>
          </cell>
          <cell r="J218">
            <v>938.96031754094156</v>
          </cell>
          <cell r="K218">
            <v>1150.5313085037164</v>
          </cell>
          <cell r="L218">
            <v>1479.0832833696047</v>
          </cell>
          <cell r="M218">
            <v>1844.7099837237431</v>
          </cell>
          <cell r="N218">
            <v>2222.0697176269691</v>
          </cell>
          <cell r="O218">
            <v>2615.8463643994469</v>
          </cell>
          <cell r="P218">
            <v>2898.7380531540971</v>
          </cell>
          <cell r="Q218">
            <v>3189.8196570047753</v>
          </cell>
          <cell r="R218">
            <v>3217.7769020381943</v>
          </cell>
          <cell r="S218">
            <v>2979.2278170375794</v>
          </cell>
          <cell r="T218">
            <v>2648.8529461130252</v>
          </cell>
          <cell r="U218">
            <v>2416.5820089700028</v>
          </cell>
          <cell r="V218">
            <v>2597.6109246985375</v>
          </cell>
          <cell r="W218">
            <v>2818.4733761822004</v>
          </cell>
          <cell r="X218">
            <v>2878.8823139147698</v>
          </cell>
          <cell r="Y218">
            <v>3377.3679186316426</v>
          </cell>
          <cell r="Z218">
            <v>4605.2554029550683</v>
          </cell>
          <cell r="AA218">
            <v>7527.626074034627</v>
          </cell>
          <cell r="AB218">
            <v>6596.9537698928352</v>
          </cell>
          <cell r="AC218">
            <v>4958.0855443217597</v>
          </cell>
          <cell r="AD218">
            <v>1947.2198785472558</v>
          </cell>
          <cell r="AE218">
            <v>2376.2046210632789</v>
          </cell>
          <cell r="AF218">
            <v>2781.014870659516</v>
          </cell>
          <cell r="AG218">
            <v>2897.618032429034</v>
          </cell>
          <cell r="AH218">
            <v>2798.9208842741373</v>
          </cell>
          <cell r="AI218">
            <v>2680.3563043725508</v>
          </cell>
          <cell r="AJ218">
            <v>2680.9632633729971</v>
          </cell>
          <cell r="AK218">
            <v>2701.2150489855576</v>
          </cell>
          <cell r="AL218">
            <v>2764.7467316578509</v>
          </cell>
          <cell r="AM218">
            <v>2890.405304043366</v>
          </cell>
          <cell r="AN218">
            <v>2890.405304043366</v>
          </cell>
        </row>
        <row r="219">
          <cell r="C219" t="str">
            <v xml:space="preserve">Madagascar          </v>
          </cell>
          <cell r="I219">
            <v>1423.6181769036448</v>
          </cell>
          <cell r="J219">
            <v>1543.5332491287725</v>
          </cell>
          <cell r="K219">
            <v>1772.4352625237498</v>
          </cell>
          <cell r="L219">
            <v>1933.0160992922745</v>
          </cell>
          <cell r="M219">
            <v>2034.2077659240094</v>
          </cell>
          <cell r="N219">
            <v>2047.1651484862489</v>
          </cell>
          <cell r="O219">
            <v>2277.1659553977383</v>
          </cell>
          <cell r="P219">
            <v>2638.9915261946976</v>
          </cell>
          <cell r="Q219">
            <v>2944.7297793510484</v>
          </cell>
          <cell r="R219">
            <v>3116.1692358614659</v>
          </cell>
          <cell r="S219">
            <v>3176.1331655196846</v>
          </cell>
          <cell r="T219">
            <v>3115.723359481166</v>
          </cell>
          <cell r="U219">
            <v>2989.1646483685095</v>
          </cell>
          <cell r="V219">
            <v>2819.9083806027465</v>
          </cell>
          <cell r="W219">
            <v>2525.3812615549805</v>
          </cell>
          <cell r="X219">
            <v>2192.9921112342513</v>
          </cell>
          <cell r="Y219">
            <v>1916.7940406757732</v>
          </cell>
          <cell r="Z219">
            <v>2012.4508067192874</v>
          </cell>
          <cell r="AA219">
            <v>2058.9083919703689</v>
          </cell>
          <cell r="AB219">
            <v>2119.4875188255824</v>
          </cell>
          <cell r="AC219">
            <v>2167.1200305666443</v>
          </cell>
          <cell r="AD219">
            <v>2208.5286601874545</v>
          </cell>
          <cell r="AE219">
            <v>2192.6755998484164</v>
          </cell>
          <cell r="AF219">
            <v>2305.2377948575631</v>
          </cell>
          <cell r="AG219">
            <v>2470.5040170963694</v>
          </cell>
          <cell r="AH219">
            <v>2694.8806882159429</v>
          </cell>
          <cell r="AI219">
            <v>2684.6706328291093</v>
          </cell>
          <cell r="AJ219">
            <v>2802.9879850203724</v>
          </cell>
          <cell r="AK219">
            <v>3069.7465159299413</v>
          </cell>
          <cell r="AL219">
            <v>3336.5147187137904</v>
          </cell>
          <cell r="AM219">
            <v>3558.3762193628404</v>
          </cell>
          <cell r="AN219">
            <v>3558.3762193628404</v>
          </cell>
        </row>
        <row r="220">
          <cell r="C220" t="str">
            <v xml:space="preserve">Malawi              </v>
          </cell>
          <cell r="I220">
            <v>424.115255503149</v>
          </cell>
          <cell r="J220">
            <v>443.2980009432361</v>
          </cell>
          <cell r="K220">
            <v>492.15062221135605</v>
          </cell>
          <cell r="L220">
            <v>567.7231265646077</v>
          </cell>
          <cell r="M220">
            <v>634.44737454122776</v>
          </cell>
          <cell r="N220">
            <v>694.85666241375168</v>
          </cell>
          <cell r="O220">
            <v>745.59276418234276</v>
          </cell>
          <cell r="P220">
            <v>832.37443450116768</v>
          </cell>
          <cell r="Q220">
            <v>929.5943329932993</v>
          </cell>
          <cell r="R220">
            <v>1023.1620475144613</v>
          </cell>
          <cell r="S220">
            <v>1087.5961771632456</v>
          </cell>
          <cell r="T220">
            <v>1130.5634800069593</v>
          </cell>
          <cell r="U220">
            <v>1145.6723254715905</v>
          </cell>
          <cell r="V220">
            <v>1099.7649630814406</v>
          </cell>
          <cell r="W220">
            <v>1006.1601012352199</v>
          </cell>
          <cell r="X220">
            <v>965.72342993004315</v>
          </cell>
          <cell r="Y220">
            <v>1025.9605134705723</v>
          </cell>
          <cell r="Z220">
            <v>1151.5879740301518</v>
          </cell>
          <cell r="AA220">
            <v>1357.4714929986476</v>
          </cell>
          <cell r="AB220">
            <v>1387.6414118899027</v>
          </cell>
          <cell r="AC220">
            <v>1457.0767011050982</v>
          </cell>
          <cell r="AD220">
            <v>1195.3634947280607</v>
          </cell>
          <cell r="AE220">
            <v>1083.3673638305258</v>
          </cell>
          <cell r="AF220">
            <v>1147.5314168017567</v>
          </cell>
          <cell r="AG220">
            <v>1486.2273603378819</v>
          </cell>
          <cell r="AH220">
            <v>1599.1024570812585</v>
          </cell>
          <cell r="AI220">
            <v>1481.9153008776839</v>
          </cell>
          <cell r="AJ220">
            <v>1299.5097910396455</v>
          </cell>
          <cell r="AK220">
            <v>1314.7177715058526</v>
          </cell>
          <cell r="AL220">
            <v>1369.7830791399883</v>
          </cell>
          <cell r="AM220">
            <v>1410.450473626129</v>
          </cell>
          <cell r="AN220">
            <v>1410.450473626129</v>
          </cell>
        </row>
        <row r="221">
          <cell r="C221" t="str">
            <v xml:space="preserve">Maldives            </v>
          </cell>
          <cell r="I221">
            <v>32.247490026795191</v>
          </cell>
          <cell r="J221">
            <v>37.327748250026751</v>
          </cell>
          <cell r="K221">
            <v>35.982037315028499</v>
          </cell>
          <cell r="L221">
            <v>33.009114344942468</v>
          </cell>
          <cell r="M221">
            <v>26.301093010587781</v>
          </cell>
          <cell r="N221">
            <v>25.957557165521717</v>
          </cell>
          <cell r="O221">
            <v>30.723480739229601</v>
          </cell>
          <cell r="P221">
            <v>37.474175315397403</v>
          </cell>
          <cell r="Q221">
            <v>47.874649168842105</v>
          </cell>
          <cell r="R221">
            <v>58.716895963000447</v>
          </cell>
          <cell r="S221">
            <v>71.221957250233217</v>
          </cell>
          <cell r="T221">
            <v>86.097755478258549</v>
          </cell>
          <cell r="U221">
            <v>102.57973742142313</v>
          </cell>
          <cell r="V221">
            <v>116.82178760534357</v>
          </cell>
          <cell r="W221">
            <v>118.38264422699656</v>
          </cell>
          <cell r="X221">
            <v>118.58612919253964</v>
          </cell>
          <cell r="Y221">
            <v>125.61278509190721</v>
          </cell>
          <cell r="Z221">
            <v>142.53697866405676</v>
          </cell>
          <cell r="AA221">
            <v>160.28897498202721</v>
          </cell>
          <cell r="AB221">
            <v>178.36102753495743</v>
          </cell>
          <cell r="AC221">
            <v>201.92971481140535</v>
          </cell>
          <cell r="AD221">
            <v>225.43091227145979</v>
          </cell>
          <cell r="AE221">
            <v>246.32342897771369</v>
          </cell>
          <cell r="AF221">
            <v>273.49633797587302</v>
          </cell>
          <cell r="AG221">
            <v>334.78036872016429</v>
          </cell>
          <cell r="AH221">
            <v>379.82991805703773</v>
          </cell>
          <cell r="AI221">
            <v>420.06908532041916</v>
          </cell>
          <cell r="AJ221">
            <v>434.17739358918152</v>
          </cell>
          <cell r="AK221">
            <v>465.09450741589961</v>
          </cell>
          <cell r="AL221">
            <v>486.07132121090285</v>
          </cell>
          <cell r="AM221">
            <v>487.71450455523245</v>
          </cell>
          <cell r="AN221">
            <v>487.71450455523245</v>
          </cell>
        </row>
        <row r="222">
          <cell r="C222" t="str">
            <v xml:space="preserve">Mali                </v>
          </cell>
          <cell r="I222">
            <v>591.63621142404179</v>
          </cell>
          <cell r="J222">
            <v>665.10748522758365</v>
          </cell>
          <cell r="K222">
            <v>777.6907895350331</v>
          </cell>
          <cell r="L222">
            <v>827.12796061517508</v>
          </cell>
          <cell r="M222">
            <v>930.76376350239627</v>
          </cell>
          <cell r="N222">
            <v>1021.736697430204</v>
          </cell>
          <cell r="O222">
            <v>1188.2577937663564</v>
          </cell>
          <cell r="P222">
            <v>1327.9772966134999</v>
          </cell>
          <cell r="Q222">
            <v>1403.7337627152772</v>
          </cell>
          <cell r="R222">
            <v>1378.47642524764</v>
          </cell>
          <cell r="S222">
            <v>1284.3480576285981</v>
          </cell>
          <cell r="T222">
            <v>1236.5920022327689</v>
          </cell>
          <cell r="U222">
            <v>1203.5250896754937</v>
          </cell>
          <cell r="V222">
            <v>1290.087127168408</v>
          </cell>
          <cell r="W222">
            <v>1390.79920509211</v>
          </cell>
          <cell r="X222">
            <v>1475.7004951598622</v>
          </cell>
          <cell r="Y222">
            <v>1519.9083064214665</v>
          </cell>
          <cell r="Z222">
            <v>1621.2402371475391</v>
          </cell>
          <cell r="AA222">
            <v>1731.5091030114447</v>
          </cell>
          <cell r="AB222">
            <v>1850.7940743430051</v>
          </cell>
          <cell r="AC222">
            <v>1843.4792885198076</v>
          </cell>
          <cell r="AD222">
            <v>1655.6589497665434</v>
          </cell>
          <cell r="AE222">
            <v>1533.1111335889618</v>
          </cell>
          <cell r="AF222">
            <v>1524.7617512540571</v>
          </cell>
          <cell r="AG222">
            <v>1704.8680957112683</v>
          </cell>
          <cell r="AH222">
            <v>1845.7157059132805</v>
          </cell>
          <cell r="AI222">
            <v>1915.1026938691311</v>
          </cell>
          <cell r="AJ222">
            <v>1944.6601121265542</v>
          </cell>
          <cell r="AK222">
            <v>1970.5129007903972</v>
          </cell>
          <cell r="AL222">
            <v>2100.7619962067952</v>
          </cell>
          <cell r="AM222">
            <v>2371.6940393668924</v>
          </cell>
          <cell r="AN222">
            <v>2371.6940393668924</v>
          </cell>
        </row>
        <row r="223">
          <cell r="C223" t="str">
            <v xml:space="preserve">Mauritania          </v>
          </cell>
          <cell r="I223">
            <v>250.17444357710588</v>
          </cell>
          <cell r="J223">
            <v>291.93367667480271</v>
          </cell>
          <cell r="K223">
            <v>340.92094198404089</v>
          </cell>
          <cell r="L223">
            <v>396.95214111077939</v>
          </cell>
          <cell r="M223">
            <v>444.91875634785833</v>
          </cell>
          <cell r="N223">
            <v>466.47466370215267</v>
          </cell>
          <cell r="O223">
            <v>478.73102065230665</v>
          </cell>
          <cell r="P223">
            <v>500.52002167915816</v>
          </cell>
          <cell r="Q223">
            <v>559.21154880926554</v>
          </cell>
          <cell r="R223">
            <v>619.55625065899414</v>
          </cell>
          <cell r="S223">
            <v>682.94959407917941</v>
          </cell>
          <cell r="T223">
            <v>706.6070395243205</v>
          </cell>
          <cell r="U223">
            <v>704.38801128191278</v>
          </cell>
          <cell r="V223">
            <v>687.5264183031419</v>
          </cell>
          <cell r="W223">
            <v>686.95674412465598</v>
          </cell>
          <cell r="X223">
            <v>705.02040465338507</v>
          </cell>
          <cell r="Y223">
            <v>730.63018795129847</v>
          </cell>
          <cell r="Z223">
            <v>746.59567218551308</v>
          </cell>
          <cell r="AA223">
            <v>779.60642926394655</v>
          </cell>
          <cell r="AB223">
            <v>807.65882707511082</v>
          </cell>
          <cell r="AC223">
            <v>782.42545657598419</v>
          </cell>
          <cell r="AD223">
            <v>746.09900112076127</v>
          </cell>
          <cell r="AE223">
            <v>699.03517324904271</v>
          </cell>
          <cell r="AF223">
            <v>729.96387555741637</v>
          </cell>
          <cell r="AG223">
            <v>756.5087405433145</v>
          </cell>
          <cell r="AH223">
            <v>767.63815740633379</v>
          </cell>
          <cell r="AI223">
            <v>751.72100838540371</v>
          </cell>
          <cell r="AJ223">
            <v>727.80640417605343</v>
          </cell>
          <cell r="AK223">
            <v>740.72287672690265</v>
          </cell>
          <cell r="AL223">
            <v>755.37092212888058</v>
          </cell>
          <cell r="AM223">
            <v>777.39067081122494</v>
          </cell>
          <cell r="AN223">
            <v>777.39067081122494</v>
          </cell>
        </row>
        <row r="224">
          <cell r="C224" t="str">
            <v xml:space="preserve">Moldova             </v>
          </cell>
          <cell r="I224">
            <v>5367.8834027135226</v>
          </cell>
          <cell r="J224">
            <v>5660.9009084671525</v>
          </cell>
          <cell r="K224">
            <v>6056.2384773894819</v>
          </cell>
          <cell r="L224">
            <v>6357.1074790208231</v>
          </cell>
          <cell r="M224">
            <v>6652.5525948631184</v>
          </cell>
          <cell r="N224">
            <v>7059.7932173536028</v>
          </cell>
          <cell r="O224">
            <v>7410.4740447281101</v>
          </cell>
          <cell r="P224">
            <v>7867.9418621643426</v>
          </cell>
          <cell r="Q224">
            <v>8193.9714119490618</v>
          </cell>
          <cell r="R224">
            <v>8825.6819127113158</v>
          </cell>
          <cell r="S224">
            <v>9556.8672494847306</v>
          </cell>
          <cell r="T224">
            <v>10075.302641693113</v>
          </cell>
          <cell r="U224">
            <v>10200.458075799608</v>
          </cell>
          <cell r="V224">
            <v>10351.454488997872</v>
          </cell>
          <cell r="W224">
            <v>10752.67858600989</v>
          </cell>
          <cell r="X224">
            <v>11380.786385597918</v>
          </cell>
          <cell r="Y224">
            <v>12409.442207766333</v>
          </cell>
          <cell r="Z224">
            <v>13943.489752715739</v>
          </cell>
          <cell r="AA224">
            <v>13654.745148189832</v>
          </cell>
          <cell r="AB224">
            <v>9237.1605236400101</v>
          </cell>
          <cell r="AC224">
            <v>4239.956120187444</v>
          </cell>
          <cell r="AD224">
            <v>862.99418131667562</v>
          </cell>
          <cell r="AE224">
            <v>974.42457928307647</v>
          </cell>
          <cell r="AF224">
            <v>1041.5681905474869</v>
          </cell>
          <cell r="AG224">
            <v>1173.2976150410843</v>
          </cell>
          <cell r="AH224">
            <v>1273.6075615216475</v>
          </cell>
          <cell r="AI224">
            <v>1170.2828038833579</v>
          </cell>
          <cell r="AJ224">
            <v>1028.7554177266231</v>
          </cell>
          <cell r="AK224">
            <v>998.92828007364994</v>
          </cell>
          <cell r="AL224">
            <v>1133.5578643295773</v>
          </cell>
          <cell r="AM224">
            <v>1227.3632540704357</v>
          </cell>
          <cell r="AN224">
            <v>1227.3632540704357</v>
          </cell>
        </row>
        <row r="225">
          <cell r="C225" t="str">
            <v xml:space="preserve">Mongolia            </v>
          </cell>
          <cell r="I225">
            <v>1317.4437288747449</v>
          </cell>
          <cell r="J225">
            <v>1308.7163649621207</v>
          </cell>
          <cell r="K225">
            <v>1343.8798222265498</v>
          </cell>
          <cell r="L225">
            <v>1426.0643304025816</v>
          </cell>
          <cell r="M225">
            <v>1527.7574876870458</v>
          </cell>
          <cell r="N225">
            <v>1606.4322219072928</v>
          </cell>
          <cell r="O225">
            <v>1647.2996814361086</v>
          </cell>
          <cell r="P225">
            <v>1685.5297038638764</v>
          </cell>
          <cell r="Q225">
            <v>1812.8069223724717</v>
          </cell>
          <cell r="R225">
            <v>2007.8915877703137</v>
          </cell>
          <cell r="S225">
            <v>2224.6564747999491</v>
          </cell>
          <cell r="T225">
            <v>2321.5635659606337</v>
          </cell>
          <cell r="U225">
            <v>2478.0451641798704</v>
          </cell>
          <cell r="V225">
            <v>2541.2652898238084</v>
          </cell>
          <cell r="W225">
            <v>2650.7200179388165</v>
          </cell>
          <cell r="X225">
            <v>2597.4418963082439</v>
          </cell>
          <cell r="Y225">
            <v>2618.0518654359066</v>
          </cell>
          <cell r="Z225">
            <v>2287.2824031502132</v>
          </cell>
          <cell r="AA225">
            <v>1619.9168027853841</v>
          </cell>
          <cell r="AB225">
            <v>1014.708173372852</v>
          </cell>
          <cell r="AC225">
            <v>598.44745407605876</v>
          </cell>
          <cell r="AD225">
            <v>573.98350701901325</v>
          </cell>
          <cell r="AE225">
            <v>563.64647973385968</v>
          </cell>
          <cell r="AF225">
            <v>700.05036936515046</v>
          </cell>
          <cell r="AG225">
            <v>795.54813737864663</v>
          </cell>
          <cell r="AH225">
            <v>764.9149798498778</v>
          </cell>
          <cell r="AI225">
            <v>714.97209957726534</v>
          </cell>
          <cell r="AJ225">
            <v>698.84359936046167</v>
          </cell>
          <cell r="AK225">
            <v>726.08247711863635</v>
          </cell>
          <cell r="AL225">
            <v>786.40752416494297</v>
          </cell>
          <cell r="AM225">
            <v>829.4973040790054</v>
          </cell>
          <cell r="AN225">
            <v>829.4973040790054</v>
          </cell>
        </row>
        <row r="226">
          <cell r="C226" t="str">
            <v xml:space="preserve">Mozambique          </v>
          </cell>
          <cell r="I226">
            <v>2739.2781528199321</v>
          </cell>
          <cell r="J226">
            <v>2869.7766504116353</v>
          </cell>
          <cell r="K226">
            <v>2996.0241324558465</v>
          </cell>
          <cell r="L226">
            <v>3013.5277982359071</v>
          </cell>
          <cell r="M226">
            <v>2918.5649959464658</v>
          </cell>
          <cell r="N226">
            <v>2763.6722344200621</v>
          </cell>
          <cell r="O226">
            <v>2680.6223530878374</v>
          </cell>
          <cell r="P226">
            <v>2660.7139911200029</v>
          </cell>
          <cell r="Q226">
            <v>2846.5747993896161</v>
          </cell>
          <cell r="R226">
            <v>3100.3898747797389</v>
          </cell>
          <cell r="S226">
            <v>3281.5766259554671</v>
          </cell>
          <cell r="T226">
            <v>3383.6112282581485</v>
          </cell>
          <cell r="U226">
            <v>3777.3602467786404</v>
          </cell>
          <cell r="V226">
            <v>4282.2063531644026</v>
          </cell>
          <cell r="W226">
            <v>3766.5248191241062</v>
          </cell>
          <cell r="X226">
            <v>2763.218020709126</v>
          </cell>
          <cell r="Y226">
            <v>1787.4872724591535</v>
          </cell>
          <cell r="Z226">
            <v>1793.3552872442124</v>
          </cell>
          <cell r="AA226">
            <v>1884.3465947413968</v>
          </cell>
          <cell r="AB226">
            <v>1761.3779607813231</v>
          </cell>
          <cell r="AC226">
            <v>1615.412055533395</v>
          </cell>
          <cell r="AD226">
            <v>1496.4803391793532</v>
          </cell>
          <cell r="AE226">
            <v>1531.6145949378106</v>
          </cell>
          <cell r="AF226">
            <v>1692.0374049060063</v>
          </cell>
          <cell r="AG226">
            <v>2010.1893830410361</v>
          </cell>
          <cell r="AH226">
            <v>2473.4801808471207</v>
          </cell>
          <cell r="AI226">
            <v>2805.6409401882815</v>
          </cell>
          <cell r="AJ226">
            <v>2887.107035427342</v>
          </cell>
          <cell r="AK226">
            <v>2813.7767284249762</v>
          </cell>
          <cell r="AL226">
            <v>2748.4003968680822</v>
          </cell>
          <cell r="AM226">
            <v>2850.2639599742652</v>
          </cell>
          <cell r="AN226">
            <v>2850.2639599742652</v>
          </cell>
        </row>
        <row r="227">
          <cell r="C227" t="str">
            <v xml:space="preserve">Myanmar             </v>
          </cell>
          <cell r="I227">
            <v>1997.9363501068437</v>
          </cell>
          <cell r="J227">
            <v>2297.9168883094735</v>
          </cell>
          <cell r="K227">
            <v>2723.1178413224584</v>
          </cell>
          <cell r="L227">
            <v>3262.9192610889259</v>
          </cell>
          <cell r="M227">
            <v>3563.760233275023</v>
          </cell>
          <cell r="N227">
            <v>3874.7397626296552</v>
          </cell>
          <cell r="O227">
            <v>4049.5772287895593</v>
          </cell>
          <cell r="P227">
            <v>4381.9012054344066</v>
          </cell>
          <cell r="Q227">
            <v>4847.0642953741271</v>
          </cell>
          <cell r="R227">
            <v>5301.3876637563963</v>
          </cell>
          <cell r="S227">
            <v>5744.1537985941131</v>
          </cell>
          <cell r="T227">
            <v>6141.5561713268171</v>
          </cell>
          <cell r="U227">
            <v>6630.2695710283633</v>
          </cell>
          <cell r="V227">
            <v>7101.2740065595635</v>
          </cell>
          <cell r="W227">
            <v>7830.6426340105863</v>
          </cell>
          <cell r="X227">
            <v>8553.5506029224725</v>
          </cell>
          <cell r="Y227">
            <v>11207.197591862185</v>
          </cell>
          <cell r="Z227">
            <v>8985.5870685335667</v>
          </cell>
          <cell r="AA227">
            <v>6434.1485930130984</v>
          </cell>
          <cell r="AB227">
            <v>1899.8426851767338</v>
          </cell>
          <cell r="AC227">
            <v>1963.9815015880279</v>
          </cell>
          <cell r="AD227">
            <v>2343.9844672309409</v>
          </cell>
          <cell r="AE227">
            <v>2914.3960371775229</v>
          </cell>
          <cell r="AF227">
            <v>3303.0102617971229</v>
          </cell>
          <cell r="AG227">
            <v>3471.8151256696524</v>
          </cell>
          <cell r="AH227">
            <v>3974.7833919645691</v>
          </cell>
          <cell r="AI227">
            <v>5097.9122504423694</v>
          </cell>
          <cell r="AJ227">
            <v>6636.0330750255807</v>
          </cell>
          <cell r="AK227">
            <v>7095.6783430611395</v>
          </cell>
          <cell r="AL227">
            <v>7186.3750934828277</v>
          </cell>
          <cell r="AM227">
            <v>6809.9925228922439</v>
          </cell>
          <cell r="AN227">
            <v>6809.9925228922439</v>
          </cell>
        </row>
        <row r="228">
          <cell r="C228" t="str">
            <v>Nepal</v>
          </cell>
          <cell r="I228">
            <v>831.62046564361719</v>
          </cell>
          <cell r="J228">
            <v>903.5689355020819</v>
          </cell>
          <cell r="K228">
            <v>977.7916378036947</v>
          </cell>
          <cell r="L228">
            <v>1036.6583905173552</v>
          </cell>
          <cell r="M228">
            <v>1065.0487025227997</v>
          </cell>
          <cell r="N228">
            <v>1119.3205199357087</v>
          </cell>
          <cell r="O228">
            <v>1237.865729772275</v>
          </cell>
          <cell r="P228">
            <v>1336.1351362700082</v>
          </cell>
          <cell r="Q228">
            <v>1518.0899042683657</v>
          </cell>
          <cell r="R228">
            <v>1708.23516004608</v>
          </cell>
          <cell r="S228">
            <v>1941.1667780415835</v>
          </cell>
          <cell r="T228">
            <v>2116.8629762888013</v>
          </cell>
          <cell r="U228">
            <v>2311.5832284732746</v>
          </cell>
          <cell r="V228">
            <v>2321.3018200761994</v>
          </cell>
          <cell r="W228">
            <v>2308.7261425784586</v>
          </cell>
          <cell r="X228">
            <v>2254.8997952059126</v>
          </cell>
          <cell r="Y228">
            <v>2356.8520157382377</v>
          </cell>
          <cell r="Z228">
            <v>2470.790418087789</v>
          </cell>
          <cell r="AA228">
            <v>2373.8828213480615</v>
          </cell>
          <cell r="AB228">
            <v>2297.8936354685584</v>
          </cell>
          <cell r="AC228">
            <v>2251.9281225416453</v>
          </cell>
          <cell r="AD228">
            <v>2505.4068767838339</v>
          </cell>
          <cell r="AE228">
            <v>2730.1369989328164</v>
          </cell>
          <cell r="AF228">
            <v>2939.4433133324292</v>
          </cell>
          <cell r="AG228">
            <v>3190.6860313071702</v>
          </cell>
          <cell r="AH228">
            <v>3418.3836509964008</v>
          </cell>
          <cell r="AI228">
            <v>3608.4418027473516</v>
          </cell>
          <cell r="AJ228">
            <v>3811.2774023547609</v>
          </cell>
          <cell r="AK228">
            <v>4143.8829382283511</v>
          </cell>
          <cell r="AL228">
            <v>4413.4357370058133</v>
          </cell>
          <cell r="AM228">
            <v>4433.2822152970339</v>
          </cell>
          <cell r="AN228">
            <v>4433.2822152970339</v>
          </cell>
        </row>
        <row r="229">
          <cell r="C229" t="str">
            <v xml:space="preserve">Nicaragua           </v>
          </cell>
          <cell r="I229">
            <v>805.93686418119523</v>
          </cell>
          <cell r="J229">
            <v>936.13137390208158</v>
          </cell>
          <cell r="K229">
            <v>973.26876793751399</v>
          </cell>
          <cell r="L229">
            <v>990.86385642944663</v>
          </cell>
          <cell r="M229">
            <v>1051.519936276374</v>
          </cell>
          <cell r="N229">
            <v>1119.405583229083</v>
          </cell>
          <cell r="O229">
            <v>1053.1842932337577</v>
          </cell>
          <cell r="P229">
            <v>1006.0499258791924</v>
          </cell>
          <cell r="Q229">
            <v>1107.0158214942971</v>
          </cell>
          <cell r="R229">
            <v>1411.9159207360956</v>
          </cell>
          <cell r="S229">
            <v>1747.000099244068</v>
          </cell>
          <cell r="T229">
            <v>2271.0335227162523</v>
          </cell>
          <cell r="U229">
            <v>2665.031700649361</v>
          </cell>
          <cell r="V229">
            <v>3238.1245586200312</v>
          </cell>
          <cell r="W229">
            <v>2921.4866565024863</v>
          </cell>
          <cell r="X229">
            <v>2233.0131857349966</v>
          </cell>
          <cell r="Y229">
            <v>1206.6862986707963</v>
          </cell>
          <cell r="Z229">
            <v>913.91293495690627</v>
          </cell>
          <cell r="AA229">
            <v>1051.8426309380038</v>
          </cell>
          <cell r="AB229">
            <v>1245.4468618663652</v>
          </cell>
          <cell r="AC229">
            <v>1280.5710157037504</v>
          </cell>
          <cell r="AD229">
            <v>1277.4259651207528</v>
          </cell>
          <cell r="AE229">
            <v>1255.315731590473</v>
          </cell>
          <cell r="AF229">
            <v>1277.7899308857793</v>
          </cell>
          <cell r="AG229">
            <v>1334.4261800352772</v>
          </cell>
          <cell r="AH229">
            <v>1428.6810478473353</v>
          </cell>
          <cell r="AI229">
            <v>1527.702326734094</v>
          </cell>
          <cell r="AJ229">
            <v>1659.6833824542264</v>
          </cell>
          <cell r="AK229">
            <v>1826.4243829980212</v>
          </cell>
          <cell r="AL229">
            <v>1957.5249934274507</v>
          </cell>
          <cell r="AM229">
            <v>1971.1099533942481</v>
          </cell>
          <cell r="AN229">
            <v>1971.1099533942481</v>
          </cell>
        </row>
        <row r="230">
          <cell r="C230" t="str">
            <v xml:space="preserve">Niger               </v>
          </cell>
          <cell r="I230">
            <v>424.61145405032761</v>
          </cell>
          <cell r="J230">
            <v>433.54542206241439</v>
          </cell>
          <cell r="K230">
            <v>506.37439610438213</v>
          </cell>
          <cell r="L230">
            <v>649.00254386330437</v>
          </cell>
          <cell r="M230">
            <v>833.31533799087936</v>
          </cell>
          <cell r="N230">
            <v>1041.2504207287195</v>
          </cell>
          <cell r="O230">
            <v>1283.8285212974658</v>
          </cell>
          <cell r="P230">
            <v>1595.4273179191393</v>
          </cell>
          <cell r="Q230">
            <v>1786.7681363305844</v>
          </cell>
          <cell r="R230">
            <v>1865.31352786961</v>
          </cell>
          <cell r="S230">
            <v>1785.1019977110921</v>
          </cell>
          <cell r="T230">
            <v>1646.5343883111145</v>
          </cell>
          <cell r="U230">
            <v>1510.231882065272</v>
          </cell>
          <cell r="V230">
            <v>1488.9247137249797</v>
          </cell>
          <cell r="W230">
            <v>1589.4316333519164</v>
          </cell>
          <cell r="X230">
            <v>1682.1567601097815</v>
          </cell>
          <cell r="Y230">
            <v>1708.0337335364411</v>
          </cell>
          <cell r="Z230">
            <v>1741.7279442967229</v>
          </cell>
          <cell r="AA230">
            <v>1743.3115050412496</v>
          </cell>
          <cell r="AB230">
            <v>1731.5097200146222</v>
          </cell>
          <cell r="AC230">
            <v>1652.301691529161</v>
          </cell>
          <cell r="AD230">
            <v>1449.0762396010102</v>
          </cell>
          <cell r="AE230">
            <v>1307.3900648421065</v>
          </cell>
          <cell r="AF230">
            <v>1233.6835977079138</v>
          </cell>
          <cell r="AG230">
            <v>1316.7948139744522</v>
          </cell>
          <cell r="AH230">
            <v>1413.7659050675409</v>
          </cell>
          <cell r="AI230">
            <v>1450.0042071278931</v>
          </cell>
          <cell r="AJ230">
            <v>1458.6679258107722</v>
          </cell>
          <cell r="AK230">
            <v>1458.1929871922728</v>
          </cell>
          <cell r="AL230">
            <v>1526.0574939500618</v>
          </cell>
          <cell r="AM230">
            <v>1699.6856591500443</v>
          </cell>
          <cell r="AN230">
            <v>1699.6856591500443</v>
          </cell>
        </row>
        <row r="231">
          <cell r="C231" t="str">
            <v xml:space="preserve">Nigeria             </v>
          </cell>
          <cell r="I231">
            <v>9935.1210870313407</v>
          </cell>
          <cell r="J231">
            <v>11255.688550684552</v>
          </cell>
          <cell r="K231">
            <v>13824.111162312031</v>
          </cell>
          <cell r="L231">
            <v>18559.449650443185</v>
          </cell>
          <cell r="M231">
            <v>23204.198336216654</v>
          </cell>
          <cell r="N231">
            <v>26708.824945650242</v>
          </cell>
          <cell r="O231">
            <v>30421.442185284133</v>
          </cell>
          <cell r="P231">
            <v>37984.225762959271</v>
          </cell>
          <cell r="Q231">
            <v>45835.953843604751</v>
          </cell>
          <cell r="R231">
            <v>49543.513609694499</v>
          </cell>
          <cell r="S231">
            <v>44195.19754308457</v>
          </cell>
          <cell r="T231">
            <v>38231.846143993163</v>
          </cell>
          <cell r="U231">
            <v>33970.682313892379</v>
          </cell>
          <cell r="V231">
            <v>29271.827917482373</v>
          </cell>
          <cell r="W231">
            <v>23755.368013746785</v>
          </cell>
          <cell r="X231">
            <v>18618.767261485864</v>
          </cell>
          <cell r="Y231">
            <v>18781.133215749494</v>
          </cell>
          <cell r="Z231">
            <v>20407.243455349129</v>
          </cell>
          <cell r="AA231">
            <v>21429.594361326559</v>
          </cell>
          <cell r="AB231">
            <v>21487.04149951243</v>
          </cell>
          <cell r="AC231">
            <v>19158.043910717195</v>
          </cell>
          <cell r="AD231">
            <v>17361.873077730805</v>
          </cell>
          <cell r="AE231">
            <v>16794.869218282765</v>
          </cell>
          <cell r="AF231">
            <v>19802.227621050795</v>
          </cell>
          <cell r="AG231">
            <v>22950.799035349995</v>
          </cell>
          <cell r="AH231">
            <v>24795.877346081106</v>
          </cell>
          <cell r="AI231">
            <v>25549.486901581968</v>
          </cell>
          <cell r="AJ231">
            <v>27592.24925149792</v>
          </cell>
          <cell r="AK231">
            <v>30785.802824075177</v>
          </cell>
          <cell r="AL231">
            <v>33172.808910957661</v>
          </cell>
          <cell r="AM231">
            <v>33543.103868658734</v>
          </cell>
          <cell r="AN231">
            <v>33543.103868658734</v>
          </cell>
        </row>
        <row r="232">
          <cell r="C232" t="str">
            <v>Pakistan</v>
          </cell>
          <cell r="I232">
            <v>8461.9705946403319</v>
          </cell>
          <cell r="J232">
            <v>7431.4396493831564</v>
          </cell>
          <cell r="K232">
            <v>9042.3744496710769</v>
          </cell>
          <cell r="L232">
            <v>11239.919770809633</v>
          </cell>
          <cell r="M232">
            <v>13256.78314955534</v>
          </cell>
          <cell r="N232">
            <v>14868.124795470525</v>
          </cell>
          <cell r="O232">
            <v>16554.817718650429</v>
          </cell>
          <cell r="P232">
            <v>18733.437474950933</v>
          </cell>
          <cell r="Q232">
            <v>21736.739002882663</v>
          </cell>
          <cell r="R232">
            <v>24505.472369166178</v>
          </cell>
          <cell r="S232">
            <v>26916.411076989421</v>
          </cell>
          <cell r="T232">
            <v>28717.315392969987</v>
          </cell>
          <cell r="U232">
            <v>30260.661244581526</v>
          </cell>
          <cell r="V232">
            <v>30364.238599001663</v>
          </cell>
          <cell r="W232">
            <v>29917.371222120495</v>
          </cell>
          <cell r="X232">
            <v>29330.068001198695</v>
          </cell>
          <cell r="Y232">
            <v>30413.201260934566</v>
          </cell>
          <cell r="Z232">
            <v>30767.559262865823</v>
          </cell>
          <cell r="AA232">
            <v>32331.787369128517</v>
          </cell>
          <cell r="AB232">
            <v>33556.584778197284</v>
          </cell>
          <cell r="AC232">
            <v>35806.66655265692</v>
          </cell>
          <cell r="AD232">
            <v>37493.924413302368</v>
          </cell>
          <cell r="AE232">
            <v>39367.905851126903</v>
          </cell>
          <cell r="AF232">
            <v>41561.333507128678</v>
          </cell>
          <cell r="AG232">
            <v>43562.189745457123</v>
          </cell>
          <cell r="AH232">
            <v>44388.904616168584</v>
          </cell>
          <cell r="AI232">
            <v>44382.771710651781</v>
          </cell>
          <cell r="AJ232">
            <v>44719.758047123156</v>
          </cell>
          <cell r="AK232">
            <v>44962.914977513887</v>
          </cell>
          <cell r="AL232">
            <v>46812.637181113307</v>
          </cell>
          <cell r="AM232">
            <v>48707.933320420387</v>
          </cell>
          <cell r="AN232">
            <v>48707.933320420387</v>
          </cell>
        </row>
        <row r="233">
          <cell r="C233" t="str">
            <v xml:space="preserve">Papua New Guinea    </v>
          </cell>
          <cell r="I233">
            <v>783.24852879062257</v>
          </cell>
          <cell r="J233">
            <v>950.64293308902415</v>
          </cell>
          <cell r="K233">
            <v>1106.6995589514311</v>
          </cell>
          <cell r="L233">
            <v>1225.9934403076402</v>
          </cell>
          <cell r="M233">
            <v>1340.1801533798605</v>
          </cell>
          <cell r="N233">
            <v>1520.1084584018952</v>
          </cell>
          <cell r="O233">
            <v>1737.2525290379272</v>
          </cell>
          <cell r="P233">
            <v>1938.3966837441506</v>
          </cell>
          <cell r="Q233">
            <v>2130.4951997068051</v>
          </cell>
          <cell r="R233">
            <v>2265.9806808248454</v>
          </cell>
          <cell r="S233">
            <v>2355.55865610211</v>
          </cell>
          <cell r="T233">
            <v>2413.7159228911</v>
          </cell>
          <cell r="U233">
            <v>2420.8176041230804</v>
          </cell>
          <cell r="V233">
            <v>2372.3059809856331</v>
          </cell>
          <cell r="W233">
            <v>2352.6294829173989</v>
          </cell>
          <cell r="X233">
            <v>2470.9442572010571</v>
          </cell>
          <cell r="Y233">
            <v>2642.9228518854684</v>
          </cell>
          <cell r="Z233">
            <v>2623.6313574123851</v>
          </cell>
          <cell r="AA233">
            <v>2639.2304478068986</v>
          </cell>
          <cell r="AB233">
            <v>2749.9191241041444</v>
          </cell>
          <cell r="AC233">
            <v>3146.5062613184291</v>
          </cell>
          <cell r="AD233">
            <v>3470.4455151482211</v>
          </cell>
          <cell r="AE233">
            <v>3448.0267742585424</v>
          </cell>
          <cell r="AF233">
            <v>3458.5581235609448</v>
          </cell>
          <cell r="AG233">
            <v>3405.1341998103867</v>
          </cell>
          <cell r="AH233">
            <v>3320.7031748065488</v>
          </cell>
          <cell r="AI233">
            <v>2962.1726798841978</v>
          </cell>
          <cell r="AJ233">
            <v>2640.4203583038229</v>
          </cell>
          <cell r="AK233">
            <v>2475.3078022226109</v>
          </cell>
          <cell r="AL233">
            <v>2390.1518044950622</v>
          </cell>
          <cell r="AM233">
            <v>2276.1834597990123</v>
          </cell>
          <cell r="AN233">
            <v>2276.1834597990123</v>
          </cell>
        </row>
        <row r="234">
          <cell r="C234" t="str">
            <v>Philippines</v>
          </cell>
          <cell r="I234">
            <v>7678.8628280105231</v>
          </cell>
          <cell r="J234">
            <v>9096.9597144474737</v>
          </cell>
          <cell r="K234">
            <v>10719.633823990584</v>
          </cell>
          <cell r="L234">
            <v>12717.183824253356</v>
          </cell>
          <cell r="M234">
            <v>14347.065109017756</v>
          </cell>
          <cell r="N234">
            <v>16167.215174742838</v>
          </cell>
          <cell r="O234">
            <v>18505.434561163591</v>
          </cell>
          <cell r="P234">
            <v>21345.371661139186</v>
          </cell>
          <cell r="Q234">
            <v>25493.736173068526</v>
          </cell>
          <cell r="R234">
            <v>29601.430648620473</v>
          </cell>
          <cell r="S234">
            <v>31646.655078071821</v>
          </cell>
          <cell r="T234">
            <v>31783.861948311387</v>
          </cell>
          <cell r="U234">
            <v>30660.090551524114</v>
          </cell>
          <cell r="V234">
            <v>28790.492527674494</v>
          </cell>
          <cell r="W234">
            <v>27133.822773071628</v>
          </cell>
          <cell r="X234">
            <v>26440.603443514061</v>
          </cell>
          <cell r="Y234">
            <v>29044.932871855006</v>
          </cell>
          <cell r="Z234">
            <v>31338.069796822147</v>
          </cell>
          <cell r="AA234">
            <v>32983.242012375318</v>
          </cell>
          <cell r="AB234">
            <v>34432.084791714587</v>
          </cell>
          <cell r="AC234">
            <v>36560.376881178352</v>
          </cell>
          <cell r="AD234">
            <v>40438.831938304989</v>
          </cell>
          <cell r="AE234">
            <v>44495.024661158102</v>
          </cell>
          <cell r="AF234">
            <v>50888.386548678296</v>
          </cell>
          <cell r="AG234">
            <v>56258.29459511544</v>
          </cell>
          <cell r="AH234">
            <v>56021.384974607536</v>
          </cell>
          <cell r="AI234">
            <v>55208.397057258611</v>
          </cell>
          <cell r="AJ234">
            <v>53834.957355034276</v>
          </cell>
          <cell r="AK234">
            <v>56349.870745821761</v>
          </cell>
          <cell r="AL234">
            <v>57853.06333497099</v>
          </cell>
          <cell r="AM234">
            <v>58450.839952475864</v>
          </cell>
          <cell r="AN234">
            <v>58450.839952475864</v>
          </cell>
        </row>
        <row r="235">
          <cell r="C235" t="str">
            <v xml:space="preserve">Rwanda              </v>
          </cell>
          <cell r="I235">
            <v>321.82141457057287</v>
          </cell>
          <cell r="J235">
            <v>360.29427981476755</v>
          </cell>
          <cell r="K235">
            <v>439.20540698560126</v>
          </cell>
          <cell r="L235">
            <v>531.74433279436153</v>
          </cell>
          <cell r="M235">
            <v>640.84263984058771</v>
          </cell>
          <cell r="N235">
            <v>719.59835843819144</v>
          </cell>
          <cell r="O235">
            <v>814.6974465811827</v>
          </cell>
          <cell r="P235">
            <v>902.12311974953627</v>
          </cell>
          <cell r="Q235">
            <v>1060.9175786693461</v>
          </cell>
          <cell r="R235">
            <v>1234.9629052579232</v>
          </cell>
          <cell r="S235">
            <v>1427.8923453480259</v>
          </cell>
          <cell r="T235">
            <v>1535.5174524402482</v>
          </cell>
          <cell r="U235">
            <v>1689.6947928322224</v>
          </cell>
          <cell r="V235">
            <v>1782.0158471054165</v>
          </cell>
          <cell r="W235">
            <v>1879.3577400770935</v>
          </cell>
          <cell r="X235">
            <v>1890.0065760590214</v>
          </cell>
          <cell r="Y235">
            <v>1974.0943092746093</v>
          </cell>
          <cell r="Z235">
            <v>1985.4859266484509</v>
          </cell>
          <cell r="AA235">
            <v>1807.4681688348799</v>
          </cell>
          <cell r="AB235">
            <v>1584.9401671040166</v>
          </cell>
          <cell r="AC235">
            <v>1418.5823425750752</v>
          </cell>
          <cell r="AD235">
            <v>1128.2204187747523</v>
          </cell>
          <cell r="AE235">
            <v>930.0961828118443</v>
          </cell>
          <cell r="AF235">
            <v>777.37348740760854</v>
          </cell>
          <cell r="AG235">
            <v>1049.1942940824651</v>
          </cell>
          <cell r="AH235">
            <v>1253.8705845914019</v>
          </cell>
          <cell r="AI235">
            <v>1406.9622416311202</v>
          </cell>
          <cell r="AJ235">
            <v>1417.382754508277</v>
          </cell>
          <cell r="AK235">
            <v>1374.3597939303552</v>
          </cell>
          <cell r="AL235">
            <v>1350.3263217971839</v>
          </cell>
          <cell r="AM235">
            <v>1299.9068643492283</v>
          </cell>
          <cell r="AN235">
            <v>1299.9068643492283</v>
          </cell>
        </row>
        <row r="236">
          <cell r="C236" t="str">
            <v>Samoa</v>
          </cell>
          <cell r="I236">
            <v>49.580122453304391</v>
          </cell>
          <cell r="J236">
            <v>56.256142524064387</v>
          </cell>
          <cell r="K236">
            <v>61.622436451266118</v>
          </cell>
          <cell r="L236">
            <v>62.966594264071205</v>
          </cell>
          <cell r="M236">
            <v>64.708507804436749</v>
          </cell>
          <cell r="N236">
            <v>67.425226784465664</v>
          </cell>
          <cell r="O236">
            <v>73.221601763543049</v>
          </cell>
          <cell r="P236">
            <v>76.844243535612364</v>
          </cell>
          <cell r="Q236">
            <v>80.662599814741739</v>
          </cell>
          <cell r="R236">
            <v>84.860011535830154</v>
          </cell>
          <cell r="S236">
            <v>87.080930993921811</v>
          </cell>
          <cell r="T236">
            <v>88.979074577273749</v>
          </cell>
          <cell r="U236">
            <v>87.153110298933029</v>
          </cell>
          <cell r="V236">
            <v>84.458509894890398</v>
          </cell>
          <cell r="W236">
            <v>81.129922524044332</v>
          </cell>
          <cell r="X236">
            <v>80.809714016455203</v>
          </cell>
          <cell r="Y236">
            <v>84.833192539960081</v>
          </cell>
          <cell r="Z236">
            <v>95.365510596884974</v>
          </cell>
          <cell r="AA236">
            <v>102.51100700201117</v>
          </cell>
          <cell r="AB236">
            <v>109.82677090149139</v>
          </cell>
          <cell r="AC236">
            <v>111.95438378348094</v>
          </cell>
          <cell r="AD236">
            <v>122.43897273967634</v>
          </cell>
          <cell r="AE236">
            <v>128.88483498633082</v>
          </cell>
          <cell r="AF236">
            <v>141.72822757989616</v>
          </cell>
          <cell r="AG236">
            <v>155.04115621515155</v>
          </cell>
          <cell r="AH236">
            <v>166.86839809568369</v>
          </cell>
          <cell r="AI236">
            <v>170.63130521235311</v>
          </cell>
          <cell r="AJ236">
            <v>171.30267996315047</v>
          </cell>
          <cell r="AK236">
            <v>179.58970293307866</v>
          </cell>
          <cell r="AL236">
            <v>192.13235527487964</v>
          </cell>
          <cell r="AM236">
            <v>203.24452887280231</v>
          </cell>
          <cell r="AN236">
            <v>203.24452887280231</v>
          </cell>
        </row>
        <row r="237">
          <cell r="C237" t="str">
            <v>São Tomé &amp; Príncipe</v>
          </cell>
          <cell r="I237">
            <v>23.319479961714151</v>
          </cell>
          <cell r="J237">
            <v>25.364216259536732</v>
          </cell>
          <cell r="K237">
            <v>27.533079315172113</v>
          </cell>
          <cell r="L237">
            <v>27.279121913790018</v>
          </cell>
          <cell r="M237">
            <v>26.145517591834221</v>
          </cell>
          <cell r="N237">
            <v>25.086914903682882</v>
          </cell>
          <cell r="O237">
            <v>26.199872236393301</v>
          </cell>
          <cell r="P237">
            <v>28.135256543366339</v>
          </cell>
          <cell r="Q237">
            <v>33.764583268310979</v>
          </cell>
          <cell r="R237">
            <v>39.887880742527919</v>
          </cell>
          <cell r="S237">
            <v>46.176937269737699</v>
          </cell>
          <cell r="T237">
            <v>47.864757766613515</v>
          </cell>
          <cell r="U237">
            <v>49.078877864110403</v>
          </cell>
          <cell r="V237">
            <v>51.049038051438863</v>
          </cell>
          <cell r="W237">
            <v>49.726149571081407</v>
          </cell>
          <cell r="X237">
            <v>44.78143490759124</v>
          </cell>
          <cell r="Y237">
            <v>38.494790081304437</v>
          </cell>
          <cell r="Z237">
            <v>38.23550009424482</v>
          </cell>
          <cell r="AA237">
            <v>39.986417812988897</v>
          </cell>
          <cell r="AB237">
            <v>38.778036978848206</v>
          </cell>
          <cell r="AC237">
            <v>36.003055352361677</v>
          </cell>
          <cell r="AD237">
            <v>33.661151468777888</v>
          </cell>
          <cell r="AE237">
            <v>32.898235597050629</v>
          </cell>
          <cell r="AF237">
            <v>31.838566732017558</v>
          </cell>
          <cell r="AG237">
            <v>30.946545256559101</v>
          </cell>
          <cell r="AH237">
            <v>30.918227974844374</v>
          </cell>
          <cell r="AI237">
            <v>32.094450728318172</v>
          </cell>
          <cell r="AJ237">
            <v>33.262466476435698</v>
          </cell>
          <cell r="AK237">
            <v>35.913172307401183</v>
          </cell>
          <cell r="AL237">
            <v>38.312427972073799</v>
          </cell>
          <cell r="AM237">
            <v>40.567840425300041</v>
          </cell>
          <cell r="AN237">
            <v>40.567840425300041</v>
          </cell>
        </row>
        <row r="238">
          <cell r="C238" t="str">
            <v>Senegal</v>
          </cell>
          <cell r="I238">
            <v>796.28733042048918</v>
          </cell>
          <cell r="J238">
            <v>883.69168098102728</v>
          </cell>
          <cell r="K238">
            <v>1123.5720771874469</v>
          </cell>
          <cell r="L238">
            <v>1355.6273152325509</v>
          </cell>
          <cell r="M238">
            <v>1598.2747958793054</v>
          </cell>
          <cell r="N238">
            <v>1675.9950730621447</v>
          </cell>
          <cell r="O238">
            <v>1861.8539323609145</v>
          </cell>
          <cell r="P238">
            <v>2061.5056859688943</v>
          </cell>
          <cell r="Q238">
            <v>2175.3371019493184</v>
          </cell>
          <cell r="R238">
            <v>2245.6493690714283</v>
          </cell>
          <cell r="S238">
            <v>2253.9619065271072</v>
          </cell>
          <cell r="T238">
            <v>2313.2290958547965</v>
          </cell>
          <cell r="U238">
            <v>2379.8016224273974</v>
          </cell>
          <cell r="V238">
            <v>2675.9248993377273</v>
          </cell>
          <cell r="W238">
            <v>3101.542397283009</v>
          </cell>
          <cell r="X238">
            <v>3490.1639534221817</v>
          </cell>
          <cell r="Y238">
            <v>3624.0085210201064</v>
          </cell>
          <cell r="Z238">
            <v>3838.4322949790235</v>
          </cell>
          <cell r="AA238">
            <v>3943.1480520951532</v>
          </cell>
          <cell r="AB238">
            <v>4166.6372158554268</v>
          </cell>
          <cell r="AC238">
            <v>4063.0139721743089</v>
          </cell>
          <cell r="AD238">
            <v>3571.1488584536769</v>
          </cell>
          <cell r="AE238">
            <v>3127.9467742758948</v>
          </cell>
          <cell r="AF238">
            <v>2896.0650467327764</v>
          </cell>
          <cell r="AG238">
            <v>3107.6350006210437</v>
          </cell>
          <cell r="AH238">
            <v>3274.3631356495753</v>
          </cell>
          <cell r="AI238">
            <v>3369.4662176118072</v>
          </cell>
          <cell r="AJ238">
            <v>3418.2295189374131</v>
          </cell>
          <cell r="AK238">
            <v>3476.373900672359</v>
          </cell>
          <cell r="AL238">
            <v>3632.3443377982439</v>
          </cell>
          <cell r="AM238">
            <v>4106.1840406150513</v>
          </cell>
          <cell r="AN238">
            <v>4106.1840406150513</v>
          </cell>
        </row>
        <row r="239">
          <cell r="C239" t="str">
            <v xml:space="preserve">Sierra Leone        </v>
          </cell>
          <cell r="I239">
            <v>398.5207079419792</v>
          </cell>
          <cell r="J239">
            <v>411.1962782152778</v>
          </cell>
          <cell r="K239">
            <v>447.11478259630508</v>
          </cell>
          <cell r="L239">
            <v>481.68458074229471</v>
          </cell>
          <cell r="M239">
            <v>508.90839028869641</v>
          </cell>
          <cell r="N239">
            <v>542.7639215213261</v>
          </cell>
          <cell r="O239">
            <v>647.9602103917415</v>
          </cell>
          <cell r="P239">
            <v>772.51995341155123</v>
          </cell>
          <cell r="Q239">
            <v>921.95853176995934</v>
          </cell>
          <cell r="R239">
            <v>1076.0134812524159</v>
          </cell>
          <cell r="S239">
            <v>1158.3038812973723</v>
          </cell>
          <cell r="T239">
            <v>1264.6507922020808</v>
          </cell>
          <cell r="U239">
            <v>1235.2632002514144</v>
          </cell>
          <cell r="V239">
            <v>1110.3143176516089</v>
          </cell>
          <cell r="W239">
            <v>852.9993916291902</v>
          </cell>
          <cell r="X239">
            <v>777.19158056507968</v>
          </cell>
          <cell r="Y239">
            <v>828.53033865993348</v>
          </cell>
          <cell r="Z239">
            <v>846.60529201258032</v>
          </cell>
          <cell r="AA239">
            <v>724.28652101659384</v>
          </cell>
          <cell r="AB239">
            <v>580.60080534043254</v>
          </cell>
          <cell r="AC239">
            <v>544.34756250860278</v>
          </cell>
          <cell r="AD239">
            <v>563.52046842606353</v>
          </cell>
          <cell r="AE239">
            <v>590.22686974897942</v>
          </cell>
          <cell r="AF239">
            <v>622.36327815398647</v>
          </cell>
          <cell r="AG239">
            <v>612.37114993676596</v>
          </cell>
          <cell r="AH239">
            <v>587.32781989499756</v>
          </cell>
          <cell r="AI239">
            <v>532.9445386239297</v>
          </cell>
          <cell r="AJ239">
            <v>487.31602325540058</v>
          </cell>
          <cell r="AK239">
            <v>518.21703287778735</v>
          </cell>
          <cell r="AL239">
            <v>558.11336341870208</v>
          </cell>
          <cell r="AM239">
            <v>606.72202830887852</v>
          </cell>
          <cell r="AN239">
            <v>606.72202830887852</v>
          </cell>
        </row>
        <row r="240">
          <cell r="C240" t="str">
            <v xml:space="preserve">Solomon Islands     </v>
          </cell>
          <cell r="I240">
            <v>56.899421886723808</v>
          </cell>
          <cell r="J240">
            <v>65.848361988474437</v>
          </cell>
          <cell r="K240">
            <v>70.825592640356945</v>
          </cell>
          <cell r="L240">
            <v>77.357547831279476</v>
          </cell>
          <cell r="M240">
            <v>79.788931921660136</v>
          </cell>
          <cell r="N240">
            <v>88.684553199473172</v>
          </cell>
          <cell r="O240">
            <v>102.72005313025188</v>
          </cell>
          <cell r="P240">
            <v>119.27790429876859</v>
          </cell>
          <cell r="Q240">
            <v>139.96525286217468</v>
          </cell>
          <cell r="R240">
            <v>154.81974135964271</v>
          </cell>
          <cell r="S240">
            <v>164.1928688906396</v>
          </cell>
          <cell r="T240">
            <v>165.36386563932413</v>
          </cell>
          <cell r="U240">
            <v>157.28203431642552</v>
          </cell>
          <cell r="V240">
            <v>138.16517560026134</v>
          </cell>
          <cell r="W240">
            <v>123.24641874038453</v>
          </cell>
          <cell r="X240">
            <v>116.60171587605356</v>
          </cell>
          <cell r="Y240">
            <v>122.65054948193945</v>
          </cell>
          <cell r="Z240">
            <v>132.82110908884897</v>
          </cell>
          <cell r="AA240">
            <v>143.29032902767088</v>
          </cell>
          <cell r="AB240">
            <v>163.30063835811123</v>
          </cell>
          <cell r="AC240">
            <v>181.31759565220068</v>
          </cell>
          <cell r="AD240">
            <v>203.60618434245768</v>
          </cell>
          <cell r="AE240">
            <v>220.42597215761509</v>
          </cell>
          <cell r="AF240">
            <v>242.58370606900135</v>
          </cell>
          <cell r="AG240">
            <v>262.53667278814754</v>
          </cell>
          <cell r="AH240">
            <v>264.44773195728789</v>
          </cell>
          <cell r="AI240">
            <v>256.81444550873516</v>
          </cell>
          <cell r="AJ240">
            <v>243.12060390857059</v>
          </cell>
          <cell r="AK240">
            <v>242.14231869387936</v>
          </cell>
          <cell r="AL240">
            <v>242.9831000380735</v>
          </cell>
          <cell r="AM240">
            <v>249.56870519774523</v>
          </cell>
          <cell r="AN240">
            <v>249.56870519774523</v>
          </cell>
        </row>
        <row r="241">
          <cell r="C241" t="str">
            <v>Sri Lanka</v>
          </cell>
          <cell r="I241">
            <v>3314.4721539181696</v>
          </cell>
          <cell r="J241">
            <v>3455.8614865527888</v>
          </cell>
          <cell r="K241">
            <v>3602.3248735412076</v>
          </cell>
          <cell r="L241">
            <v>3694.3414912489329</v>
          </cell>
          <cell r="M241">
            <v>3643.6758588278221</v>
          </cell>
          <cell r="N241">
            <v>3087.6279714605712</v>
          </cell>
          <cell r="O241">
            <v>2766.9233576116162</v>
          </cell>
          <cell r="P241">
            <v>2620.5036089558639</v>
          </cell>
          <cell r="Q241">
            <v>3141.4270825642543</v>
          </cell>
          <cell r="R241">
            <v>3713.1749206236195</v>
          </cell>
          <cell r="S241">
            <v>4293.2730042316371</v>
          </cell>
          <cell r="T241">
            <v>5006.8377054540279</v>
          </cell>
          <cell r="U241">
            <v>5526.5601379317413</v>
          </cell>
          <cell r="V241">
            <v>5738.8870542038376</v>
          </cell>
          <cell r="W241">
            <v>5493.7491367558587</v>
          </cell>
          <cell r="X241">
            <v>5261.0158107507641</v>
          </cell>
          <cell r="Y241">
            <v>5260.930725092202</v>
          </cell>
          <cell r="Z241">
            <v>5517.4349938922933</v>
          </cell>
          <cell r="AA241">
            <v>5983.5694070959153</v>
          </cell>
          <cell r="AB241">
            <v>6462.8181616946431</v>
          </cell>
          <cell r="AC241">
            <v>6960.9576555183185</v>
          </cell>
          <cell r="AD241">
            <v>7496.2723804091847</v>
          </cell>
          <cell r="AE241">
            <v>8062.905403053267</v>
          </cell>
          <cell r="AF241">
            <v>8782.2836701620527</v>
          </cell>
          <cell r="AG241">
            <v>9710.0871613384461</v>
          </cell>
          <cell r="AH241">
            <v>10720.009198027803</v>
          </cell>
          <cell r="AI241">
            <v>11359.364164171595</v>
          </cell>
          <cell r="AJ241">
            <v>11898.324502910029</v>
          </cell>
          <cell r="AK241">
            <v>12149.173342484617</v>
          </cell>
          <cell r="AL241">
            <v>12546.702991959195</v>
          </cell>
          <cell r="AM241">
            <v>12588.988330487669</v>
          </cell>
          <cell r="AN241">
            <v>12588.988330487669</v>
          </cell>
        </row>
        <row r="242">
          <cell r="C242" t="str">
            <v xml:space="preserve">St. Kitts and Nevis </v>
          </cell>
          <cell r="I242">
            <v>14.244885148365787</v>
          </cell>
          <cell r="J242">
            <v>16.329630672637474</v>
          </cell>
          <cell r="K242">
            <v>18.54017646591203</v>
          </cell>
          <cell r="L242">
            <v>20.925889567990662</v>
          </cell>
          <cell r="M242">
            <v>23.878947992326633</v>
          </cell>
          <cell r="N242">
            <v>26.282047336986512</v>
          </cell>
          <cell r="O242">
            <v>29.115948180081176</v>
          </cell>
          <cell r="P242">
            <v>32.231805139534202</v>
          </cell>
          <cell r="Q242">
            <v>38.364393276529825</v>
          </cell>
          <cell r="R242">
            <v>46.504358323440478</v>
          </cell>
          <cell r="S242">
            <v>50.319543618097292</v>
          </cell>
          <cell r="T242">
            <v>54.30054621473672</v>
          </cell>
          <cell r="U242">
            <v>57.667197311604546</v>
          </cell>
          <cell r="V242">
            <v>63.972392605104602</v>
          </cell>
          <cell r="W242">
            <v>67.660450692694852</v>
          </cell>
          <cell r="X242">
            <v>72.16406733755133</v>
          </cell>
          <cell r="Y242">
            <v>87.006265036650873</v>
          </cell>
          <cell r="Z242">
            <v>102.87134508364596</v>
          </cell>
          <cell r="AA242">
            <v>116.44604511262401</v>
          </cell>
          <cell r="AB242">
            <v>122.23160249012135</v>
          </cell>
          <cell r="AC242">
            <v>130.46618909219714</v>
          </cell>
          <cell r="AD242">
            <v>142.00628274627505</v>
          </cell>
          <cell r="AE242">
            <v>149.65283799624368</v>
          </cell>
          <cell r="AF242">
            <v>158.72770921493483</v>
          </cell>
          <cell r="AG242">
            <v>173.69964685921153</v>
          </cell>
          <cell r="AH242">
            <v>193.58121480124331</v>
          </cell>
          <cell r="AI242">
            <v>211.43964292875611</v>
          </cell>
          <cell r="AJ242">
            <v>227.99633196948329</v>
          </cell>
          <cell r="AK242">
            <v>247.56839679190611</v>
          </cell>
          <cell r="AL242">
            <v>264.99829714127213</v>
          </cell>
          <cell r="AM242">
            <v>270.12434078804409</v>
          </cell>
          <cell r="AN242">
            <v>270.12434078804409</v>
          </cell>
        </row>
        <row r="243">
          <cell r="C243" t="str">
            <v xml:space="preserve">St. Lucia           </v>
          </cell>
          <cell r="I243">
            <v>32.33798509649457</v>
          </cell>
          <cell r="J243">
            <v>36.967464682788517</v>
          </cell>
          <cell r="K243">
            <v>43.379379067136234</v>
          </cell>
          <cell r="L243">
            <v>51.844435990894276</v>
          </cell>
          <cell r="M243">
            <v>59.174204501001043</v>
          </cell>
          <cell r="N243">
            <v>66.882813107403635</v>
          </cell>
          <cell r="O243">
            <v>76.611540275057337</v>
          </cell>
          <cell r="P243">
            <v>88.479986504524121</v>
          </cell>
          <cell r="Q243">
            <v>106.56011817420983</v>
          </cell>
          <cell r="R243">
            <v>120.56356062705395</v>
          </cell>
          <cell r="S243">
            <v>134.57804154075268</v>
          </cell>
          <cell r="T243">
            <v>155.62486899321982</v>
          </cell>
          <cell r="U243">
            <v>183.86295036978791</v>
          </cell>
          <cell r="V243">
            <v>210.14460596374636</v>
          </cell>
          <cell r="W243">
            <v>220.17359849911031</v>
          </cell>
          <cell r="X243">
            <v>229.79665337188598</v>
          </cell>
          <cell r="Y243">
            <v>252.32630524850561</v>
          </cell>
          <cell r="Z243">
            <v>276.20141689765313</v>
          </cell>
          <cell r="AA243">
            <v>300.11008839133916</v>
          </cell>
          <cell r="AB243">
            <v>316.28543729929311</v>
          </cell>
          <cell r="AC243">
            <v>335.70772501358255</v>
          </cell>
          <cell r="AD243">
            <v>351.04759227587232</v>
          </cell>
          <cell r="AE243">
            <v>361.09649466116912</v>
          </cell>
          <cell r="AF243">
            <v>373.72382372644944</v>
          </cell>
          <cell r="AG243">
            <v>393.70718741753558</v>
          </cell>
          <cell r="AH243">
            <v>427.56436986796939</v>
          </cell>
          <cell r="AI243">
            <v>459.35136153135062</v>
          </cell>
          <cell r="AJ243">
            <v>491.45196526715853</v>
          </cell>
          <cell r="AK243">
            <v>503.97251381395131</v>
          </cell>
          <cell r="AL243">
            <v>512.00164036815386</v>
          </cell>
          <cell r="AM243">
            <v>502.70609251923162</v>
          </cell>
          <cell r="AN243">
            <v>502.70609251923162</v>
          </cell>
        </row>
        <row r="244">
          <cell r="C244" t="str">
            <v>St. Vincent &amp; Grens.</v>
          </cell>
          <cell r="I244">
            <v>23.027004588329486</v>
          </cell>
          <cell r="J244">
            <v>23.270485916654795</v>
          </cell>
          <cell r="K244">
            <v>23.752110273259508</v>
          </cell>
          <cell r="L244">
            <v>25.468843845231987</v>
          </cell>
          <cell r="M244">
            <v>27.367054229119503</v>
          </cell>
          <cell r="N244">
            <v>31.439315456830837</v>
          </cell>
          <cell r="O244">
            <v>35.968741393826697</v>
          </cell>
          <cell r="P244">
            <v>40.840613722723198</v>
          </cell>
          <cell r="Q244">
            <v>49.281913874836583</v>
          </cell>
          <cell r="R244">
            <v>61.085355246007843</v>
          </cell>
          <cell r="S244">
            <v>75.394090070577064</v>
          </cell>
          <cell r="T244">
            <v>88.255569204664809</v>
          </cell>
          <cell r="U244">
            <v>99.858116707645891</v>
          </cell>
          <cell r="V244">
            <v>106.56911443840836</v>
          </cell>
          <cell r="W244">
            <v>109.8102655990095</v>
          </cell>
          <cell r="X244">
            <v>112.62425973927616</v>
          </cell>
          <cell r="Y244">
            <v>122.58428602702953</v>
          </cell>
          <cell r="Z244">
            <v>134.649235457391</v>
          </cell>
          <cell r="AA244">
            <v>146.57558034297804</v>
          </cell>
          <cell r="AB244">
            <v>155.65904956157294</v>
          </cell>
          <cell r="AC244">
            <v>163.9622821972815</v>
          </cell>
          <cell r="AD244">
            <v>168.82689293561575</v>
          </cell>
          <cell r="AE244">
            <v>171.63074899961467</v>
          </cell>
          <cell r="AF244">
            <v>178.56490486690572</v>
          </cell>
          <cell r="AG244">
            <v>193.48921726247718</v>
          </cell>
          <cell r="AH244">
            <v>213.70820757577405</v>
          </cell>
          <cell r="AI244">
            <v>230.37479653042718</v>
          </cell>
          <cell r="AJ244">
            <v>243.6278567620908</v>
          </cell>
          <cell r="AK244">
            <v>256.67383452282269</v>
          </cell>
          <cell r="AL244">
            <v>268.89472786370999</v>
          </cell>
          <cell r="AM244">
            <v>273.10612035027879</v>
          </cell>
          <cell r="AN244">
            <v>273.10612035027879</v>
          </cell>
        </row>
        <row r="245">
          <cell r="C245" t="str">
            <v>Sudan</v>
          </cell>
          <cell r="I245">
            <v>267.93765632744902</v>
          </cell>
          <cell r="J245">
            <v>310.78470782450006</v>
          </cell>
          <cell r="K245">
            <v>384.56793426619817</v>
          </cell>
          <cell r="L245">
            <v>2345.118836406205</v>
          </cell>
          <cell r="M245">
            <v>4581.5796597253939</v>
          </cell>
          <cell r="N245">
            <v>6710.2354232251864</v>
          </cell>
          <cell r="O245">
            <v>7046.9175979938809</v>
          </cell>
          <cell r="P245">
            <v>7219.0440254035311</v>
          </cell>
          <cell r="Q245">
            <v>6933.3858417388865</v>
          </cell>
          <cell r="R245">
            <v>6106.3350758376282</v>
          </cell>
          <cell r="S245">
            <v>5771.7592027350038</v>
          </cell>
          <cell r="T245">
            <v>6591.6608986661377</v>
          </cell>
          <cell r="U245">
            <v>7013.3549297506033</v>
          </cell>
          <cell r="V245">
            <v>7100.9946841501251</v>
          </cell>
          <cell r="W245">
            <v>7629.22487055499</v>
          </cell>
          <cell r="X245">
            <v>8225.8009873392384</v>
          </cell>
          <cell r="Y245">
            <v>10708.085717961998</v>
          </cell>
          <cell r="Z245">
            <v>13356.039850177565</v>
          </cell>
          <cell r="AA245">
            <v>17482.583590481765</v>
          </cell>
          <cell r="AB245">
            <v>13510.306277538315</v>
          </cell>
          <cell r="AC245">
            <v>8868.2373590545994</v>
          </cell>
          <cell r="AD245">
            <v>3673.7667120205429</v>
          </cell>
          <cell r="AE245">
            <v>4454.2959931600117</v>
          </cell>
          <cell r="AF245">
            <v>4988.0687424671878</v>
          </cell>
          <cell r="AG245">
            <v>6043.731565795114</v>
          </cell>
          <cell r="AH245">
            <v>7325.5778124409981</v>
          </cell>
          <cell r="AI245">
            <v>7976.1882102542177</v>
          </cell>
          <cell r="AJ245">
            <v>8290.5909699808781</v>
          </cell>
          <cell r="AK245">
            <v>8707.4896244716165</v>
          </cell>
          <cell r="AL245">
            <v>9760.1521698858633</v>
          </cell>
          <cell r="AM245">
            <v>10629.976756272908</v>
          </cell>
          <cell r="AN245">
            <v>10629.976756272908</v>
          </cell>
        </row>
        <row r="246">
          <cell r="C246" t="str">
            <v>Tajikistan</v>
          </cell>
          <cell r="I246">
            <v>2447.4882191809047</v>
          </cell>
          <cell r="J246">
            <v>2582.2667421447968</v>
          </cell>
          <cell r="K246">
            <v>2825.8392867073303</v>
          </cell>
          <cell r="L246">
            <v>3266.9817642060007</v>
          </cell>
          <cell r="M246">
            <v>3741.24350775727</v>
          </cell>
          <cell r="N246">
            <v>4165.5477083448086</v>
          </cell>
          <cell r="O246">
            <v>4459.0541737279436</v>
          </cell>
          <cell r="P246">
            <v>4820.2045225960801</v>
          </cell>
          <cell r="Q246">
            <v>5209.9043213329096</v>
          </cell>
          <cell r="R246">
            <v>5762.8260505385806</v>
          </cell>
          <cell r="S246">
            <v>6238.9190504096841</v>
          </cell>
          <cell r="T246">
            <v>6587.8836298255401</v>
          </cell>
          <cell r="U246">
            <v>6671.0279056136378</v>
          </cell>
          <cell r="V246">
            <v>6770.8080408320347</v>
          </cell>
          <cell r="W246">
            <v>6998.4016352206345</v>
          </cell>
          <cell r="X246">
            <v>7382.3803234428788</v>
          </cell>
          <cell r="Y246">
            <v>7876.4601756193197</v>
          </cell>
          <cell r="Z246">
            <v>7673.5078831631536</v>
          </cell>
          <cell r="AA246">
            <v>6998.2201470041646</v>
          </cell>
          <cell r="AB246">
            <v>4228.2335611911822</v>
          </cell>
          <cell r="AC246">
            <v>2151.2613297611988</v>
          </cell>
          <cell r="AD246">
            <v>423.89666369747164</v>
          </cell>
          <cell r="AE246">
            <v>470.7675105129365</v>
          </cell>
          <cell r="AF246">
            <v>548.1861108114233</v>
          </cell>
          <cell r="AG246">
            <v>627.50071554757233</v>
          </cell>
          <cell r="AH246">
            <v>835.91579727007991</v>
          </cell>
          <cell r="AI246">
            <v>861.50681392716888</v>
          </cell>
          <cell r="AJ246">
            <v>839.59311328162266</v>
          </cell>
          <cell r="AK246">
            <v>788.00383101317527</v>
          </cell>
          <cell r="AL246">
            <v>833.98123586047939</v>
          </cell>
          <cell r="AM246">
            <v>905.32623295560836</v>
          </cell>
          <cell r="AN246">
            <v>905.32623295560836</v>
          </cell>
        </row>
        <row r="247">
          <cell r="C247" t="str">
            <v xml:space="preserve">Tanzania            </v>
          </cell>
          <cell r="I247">
            <v>1587.2444745477562</v>
          </cell>
          <cell r="J247">
            <v>1766.4517777050917</v>
          </cell>
          <cell r="K247">
            <v>2014.8762241070244</v>
          </cell>
          <cell r="L247">
            <v>2362.9356524157124</v>
          </cell>
          <cell r="M247">
            <v>2768.8310488391776</v>
          </cell>
          <cell r="N247">
            <v>3207.71344854583</v>
          </cell>
          <cell r="O247">
            <v>3531.8207249387319</v>
          </cell>
          <cell r="P247">
            <v>3876.8287178770624</v>
          </cell>
          <cell r="Q247">
            <v>4550.9082135489462</v>
          </cell>
          <cell r="R247">
            <v>5621.2351094205396</v>
          </cell>
          <cell r="S247">
            <v>6637.9326483772811</v>
          </cell>
          <cell r="T247">
            <v>7072.7640210281979</v>
          </cell>
          <cell r="U247">
            <v>6874.6926269403702</v>
          </cell>
          <cell r="V247">
            <v>6742.2006159150405</v>
          </cell>
          <cell r="W247">
            <v>5456.5041726821501</v>
          </cell>
          <cell r="X247">
            <v>4870.7686422251227</v>
          </cell>
          <cell r="Y247">
            <v>3939.6363382408454</v>
          </cell>
          <cell r="Z247">
            <v>4082.8518232674091</v>
          </cell>
          <cell r="AA247">
            <v>3867.8292272572885</v>
          </cell>
          <cell r="AB247">
            <v>3782.0997639279581</v>
          </cell>
          <cell r="AC247">
            <v>3816.9077736702961</v>
          </cell>
          <cell r="AD247">
            <v>3626.1408382296372</v>
          </cell>
          <cell r="AE247">
            <v>3569.1507597045966</v>
          </cell>
          <cell r="AF247">
            <v>3842.0208312455525</v>
          </cell>
          <cell r="AG247">
            <v>4563.9894324951265</v>
          </cell>
          <cell r="AH247">
            <v>5382.2171285659033</v>
          </cell>
          <cell r="AI247">
            <v>6003.2562491332164</v>
          </cell>
          <cell r="AJ247">
            <v>6455.4346707933146</v>
          </cell>
          <cell r="AK247">
            <v>6845.9733751960703</v>
          </cell>
          <cell r="AL247">
            <v>7164.5392420504277</v>
          </cell>
          <cell r="AM247">
            <v>7137.0720880305862</v>
          </cell>
          <cell r="AN247">
            <v>7137.0720880305862</v>
          </cell>
        </row>
        <row r="248">
          <cell r="C248" t="str">
            <v xml:space="preserve">Togo                </v>
          </cell>
          <cell r="I248">
            <v>320.76150418096245</v>
          </cell>
          <cell r="J248">
            <v>345.46962146665373</v>
          </cell>
          <cell r="K248">
            <v>394.36182425722001</v>
          </cell>
          <cell r="L248">
            <v>448.21599335858724</v>
          </cell>
          <cell r="M248">
            <v>533.68956378012683</v>
          </cell>
          <cell r="N248">
            <v>610.40511328238642</v>
          </cell>
          <cell r="O248">
            <v>716.57132484481178</v>
          </cell>
          <cell r="P248">
            <v>814.76947098237815</v>
          </cell>
          <cell r="Q248">
            <v>859.01834815314271</v>
          </cell>
          <cell r="R248">
            <v>838.26910566820425</v>
          </cell>
          <cell r="S248">
            <v>775.11707349641495</v>
          </cell>
          <cell r="T248">
            <v>728.44171466296984</v>
          </cell>
          <cell r="U248">
            <v>726.40334098206529</v>
          </cell>
          <cell r="V248">
            <v>785.26408450847521</v>
          </cell>
          <cell r="W248">
            <v>873.71694381023599</v>
          </cell>
          <cell r="X248">
            <v>965.46297404023846</v>
          </cell>
          <cell r="Y248">
            <v>1015.8672722655692</v>
          </cell>
          <cell r="Z248">
            <v>1093.9640468752837</v>
          </cell>
          <cell r="AA248">
            <v>1142.3178139616232</v>
          </cell>
          <cell r="AB248">
            <v>1191.1640344339514</v>
          </cell>
          <cell r="AC248">
            <v>1085.5476380221112</v>
          </cell>
          <cell r="AD248">
            <v>923.94224395634956</v>
          </cell>
          <cell r="AE248">
            <v>811.00111340348269</v>
          </cell>
          <cell r="AF248">
            <v>852.95751980433181</v>
          </cell>
          <cell r="AG248">
            <v>987.26035471071793</v>
          </cell>
          <cell r="AH248">
            <v>1047.4080022094765</v>
          </cell>
          <cell r="AI248">
            <v>1057.9029043130586</v>
          </cell>
          <cell r="AJ248">
            <v>1000.558184731353</v>
          </cell>
          <cell r="AK248">
            <v>976.93517842167228</v>
          </cell>
          <cell r="AL248">
            <v>981.13121276698314</v>
          </cell>
          <cell r="AM248">
            <v>1089.9517855408612</v>
          </cell>
          <cell r="AN248">
            <v>1089.9517855408612</v>
          </cell>
        </row>
        <row r="249">
          <cell r="C249" t="str">
            <v xml:space="preserve">Tonga               </v>
          </cell>
          <cell r="I249">
            <v>56.317022567989397</v>
          </cell>
          <cell r="J249">
            <v>57.309155631538253</v>
          </cell>
          <cell r="K249">
            <v>56.901713099403956</v>
          </cell>
          <cell r="L249">
            <v>54.720253953506699</v>
          </cell>
          <cell r="M249">
            <v>50.693247285669308</v>
          </cell>
          <cell r="N249">
            <v>47.999759327771947</v>
          </cell>
          <cell r="O249">
            <v>44.823847871817016</v>
          </cell>
          <cell r="P249">
            <v>43.593420464259992</v>
          </cell>
          <cell r="Q249">
            <v>46.184700915207166</v>
          </cell>
          <cell r="R249">
            <v>50.718515393453991</v>
          </cell>
          <cell r="S249">
            <v>55.339466356976573</v>
          </cell>
          <cell r="T249">
            <v>58.622827060974032</v>
          </cell>
          <cell r="U249">
            <v>59.597326062289888</v>
          </cell>
          <cell r="V249">
            <v>60.888462687148774</v>
          </cell>
          <cell r="W249">
            <v>59.943670032939927</v>
          </cell>
          <cell r="X249">
            <v>62.787411827132075</v>
          </cell>
          <cell r="Y249">
            <v>71.142912422965011</v>
          </cell>
          <cell r="Z249">
            <v>78.981595788829736</v>
          </cell>
          <cell r="AA249">
            <v>89.332250233188063</v>
          </cell>
          <cell r="AB249">
            <v>93.89939075924012</v>
          </cell>
          <cell r="AC249">
            <v>100.7211150713393</v>
          </cell>
          <cell r="AD249">
            <v>101.04802368776048</v>
          </cell>
          <cell r="AE249">
            <v>101.92573929173334</v>
          </cell>
          <cell r="AF249">
            <v>105.56641252198487</v>
          </cell>
          <cell r="AG249">
            <v>113.38919213822187</v>
          </cell>
          <cell r="AH249">
            <v>119.26743605009233</v>
          </cell>
          <cell r="AI249">
            <v>117.58179334929126</v>
          </cell>
          <cell r="AJ249">
            <v>116.69795148651237</v>
          </cell>
          <cell r="AK249">
            <v>112.61538253327596</v>
          </cell>
          <cell r="AL249">
            <v>111.08882232167753</v>
          </cell>
          <cell r="AM249">
            <v>103.87238734824227</v>
          </cell>
          <cell r="AN249">
            <v>103.87238734824227</v>
          </cell>
        </row>
        <row r="250">
          <cell r="C250" t="str">
            <v xml:space="preserve">Uganda              </v>
          </cell>
          <cell r="I250">
            <v>1587.1788167880804</v>
          </cell>
          <cell r="J250">
            <v>1736.6834705204462</v>
          </cell>
          <cell r="K250">
            <v>2102.3164044126765</v>
          </cell>
          <cell r="L250">
            <v>2537.7420406852357</v>
          </cell>
          <cell r="M250">
            <v>3664.7565818061339</v>
          </cell>
          <cell r="N250">
            <v>5137.7873116105811</v>
          </cell>
          <cell r="O250">
            <v>7815.0466298043257</v>
          </cell>
          <cell r="P250">
            <v>7205.1075984115259</v>
          </cell>
          <cell r="Q250">
            <v>6955.2330498472111</v>
          </cell>
          <cell r="R250">
            <v>4856.9197774387094</v>
          </cell>
          <cell r="S250">
            <v>5523.7116962255395</v>
          </cell>
          <cell r="T250">
            <v>4895.2666537188825</v>
          </cell>
          <cell r="U250">
            <v>4700.4406769936559</v>
          </cell>
          <cell r="V250">
            <v>4033.3428584077064</v>
          </cell>
          <cell r="W250">
            <v>4278.5808632219414</v>
          </cell>
          <cell r="X250">
            <v>4631.0268679594783</v>
          </cell>
          <cell r="Y250">
            <v>4913.9560107942534</v>
          </cell>
          <cell r="Z250">
            <v>4314.2415109751937</v>
          </cell>
          <cell r="AA250">
            <v>3046.8971353649249</v>
          </cell>
          <cell r="AB250">
            <v>2245.8531501618986</v>
          </cell>
          <cell r="AC250">
            <v>1868.2058608658519</v>
          </cell>
          <cell r="AD250">
            <v>2317.2228667195723</v>
          </cell>
          <cell r="AE250">
            <v>2889.135244267532</v>
          </cell>
          <cell r="AF250">
            <v>3491.522018818901</v>
          </cell>
          <cell r="AG250">
            <v>4080.4208513116828</v>
          </cell>
          <cell r="AH250">
            <v>4451.4625636448118</v>
          </cell>
          <cell r="AI250">
            <v>4553.0176941323707</v>
          </cell>
          <cell r="AJ250">
            <v>4549.3209652878249</v>
          </cell>
          <cell r="AK250">
            <v>4429.4690492879299</v>
          </cell>
          <cell r="AL250">
            <v>4484.8057078717957</v>
          </cell>
          <cell r="AM250">
            <v>4458.5398334732909</v>
          </cell>
          <cell r="AN250">
            <v>4458.5398334732909</v>
          </cell>
        </row>
        <row r="251">
          <cell r="C251" t="str">
            <v xml:space="preserve">Uzbekistan          </v>
          </cell>
          <cell r="I251">
            <v>15159.977966833874</v>
          </cell>
          <cell r="J251">
            <v>15987.518596327209</v>
          </cell>
          <cell r="K251">
            <v>17104.030929844736</v>
          </cell>
          <cell r="L251">
            <v>17953.745428591912</v>
          </cell>
          <cell r="M251">
            <v>18788.141281558539</v>
          </cell>
          <cell r="N251">
            <v>19938.271377459259</v>
          </cell>
          <cell r="O251">
            <v>20928.66512503559</v>
          </cell>
          <cell r="P251">
            <v>22220.646408441447</v>
          </cell>
          <cell r="Q251">
            <v>23121.580407917641</v>
          </cell>
          <cell r="R251">
            <v>24951.163894766418</v>
          </cell>
          <cell r="S251">
            <v>27020.654646378705</v>
          </cell>
          <cell r="T251">
            <v>28545.059527481746</v>
          </cell>
          <cell r="U251">
            <v>28914.640107354968</v>
          </cell>
          <cell r="V251">
            <v>29331.06331442295</v>
          </cell>
          <cell r="W251">
            <v>30297.758666597449</v>
          </cell>
          <cell r="X251">
            <v>31954.448291484834</v>
          </cell>
          <cell r="Y251">
            <v>34439.513713857225</v>
          </cell>
          <cell r="Z251">
            <v>38090.707416148456</v>
          </cell>
          <cell r="AA251">
            <v>35818.450127742508</v>
          </cell>
          <cell r="AB251">
            <v>24034.25403254203</v>
          </cell>
          <cell r="AC251">
            <v>11133.051763608944</v>
          </cell>
          <cell r="AD251">
            <v>3679.0585414845082</v>
          </cell>
          <cell r="AE251">
            <v>5066.0546418036602</v>
          </cell>
          <cell r="AF251">
            <v>6949.2220326858051</v>
          </cell>
          <cell r="AG251">
            <v>8993.0775197193361</v>
          </cell>
          <cell r="AH251">
            <v>10432.179269146689</v>
          </cell>
          <cell r="AI251">
            <v>11389.955557115352</v>
          </cell>
          <cell r="AJ251">
            <v>11294.993392950089</v>
          </cell>
          <cell r="AK251">
            <v>10667.262267137246</v>
          </cell>
          <cell r="AL251">
            <v>9005.2172986496971</v>
          </cell>
          <cell r="AM251">
            <v>7672.0889435592007</v>
          </cell>
          <cell r="AN251">
            <v>7672.0889435592007</v>
          </cell>
        </row>
        <row r="252">
          <cell r="C252" t="str">
            <v xml:space="preserve">Vanuatu             </v>
          </cell>
          <cell r="I252">
            <v>25.405579619928943</v>
          </cell>
          <cell r="J252">
            <v>30.111269441733615</v>
          </cell>
          <cell r="K252">
            <v>36.309321156826577</v>
          </cell>
          <cell r="L252">
            <v>39.862778565579312</v>
          </cell>
          <cell r="M252">
            <v>43.275420618783009</v>
          </cell>
          <cell r="N252">
            <v>46.319294245211438</v>
          </cell>
          <cell r="O252">
            <v>55.80160891092649</v>
          </cell>
          <cell r="P252">
            <v>68.599115281750798</v>
          </cell>
          <cell r="Q252">
            <v>79.047190414837033</v>
          </cell>
          <cell r="R252">
            <v>85.762867628612469</v>
          </cell>
          <cell r="S252">
            <v>89.918334763498748</v>
          </cell>
          <cell r="T252">
            <v>102.36804360611906</v>
          </cell>
          <cell r="U252">
            <v>111.09517110757787</v>
          </cell>
          <cell r="V252">
            <v>111.86650547561004</v>
          </cell>
          <cell r="W252">
            <v>102.88527175911777</v>
          </cell>
          <cell r="X252">
            <v>99.719263289804985</v>
          </cell>
          <cell r="Y252">
            <v>103.77708533146343</v>
          </cell>
          <cell r="Z252">
            <v>109.88847413669446</v>
          </cell>
          <cell r="AA252">
            <v>118.65941027647558</v>
          </cell>
          <cell r="AB252">
            <v>127.02213752498393</v>
          </cell>
          <cell r="AC252">
            <v>136.23822164628771</v>
          </cell>
          <cell r="AD252">
            <v>141.75009851227586</v>
          </cell>
          <cell r="AE252">
            <v>146.78501758373571</v>
          </cell>
          <cell r="AF252">
            <v>154.89904472590308</v>
          </cell>
          <cell r="AG252">
            <v>163.01764366661072</v>
          </cell>
          <cell r="AH252">
            <v>169.22538925389154</v>
          </cell>
          <cell r="AI252">
            <v>171.39450139262422</v>
          </cell>
          <cell r="AJ252">
            <v>171.502195838273</v>
          </cell>
          <cell r="AK252">
            <v>172.66907188639357</v>
          </cell>
          <cell r="AL252">
            <v>174.25249939428861</v>
          </cell>
          <cell r="AM252">
            <v>172.31028437837904</v>
          </cell>
          <cell r="AN252">
            <v>172.31028437837904</v>
          </cell>
        </row>
        <row r="253">
          <cell r="C253" t="str">
            <v>Vietnam</v>
          </cell>
          <cell r="I253">
            <v>39755.3587595676</v>
          </cell>
          <cell r="J253">
            <v>14663.596704342848</v>
          </cell>
          <cell r="K253">
            <v>17174.928466336594</v>
          </cell>
          <cell r="L253">
            <v>15559.369830141419</v>
          </cell>
          <cell r="M253">
            <v>15980.620219622162</v>
          </cell>
          <cell r="N253">
            <v>17641.813526011032</v>
          </cell>
          <cell r="O253">
            <v>18974.756599749417</v>
          </cell>
          <cell r="P253">
            <v>19973.91274635142</v>
          </cell>
          <cell r="Q253">
            <v>17523.757124048407</v>
          </cell>
          <cell r="R253">
            <v>16611.085758886573</v>
          </cell>
          <cell r="S253">
            <v>18124.663777769976</v>
          </cell>
          <cell r="T253">
            <v>29869.441666958748</v>
          </cell>
          <cell r="U253">
            <v>29236.638182023748</v>
          </cell>
          <cell r="V253">
            <v>30215.504545507061</v>
          </cell>
          <cell r="W253">
            <v>25386.948267188895</v>
          </cell>
          <cell r="X253">
            <v>26225.508537921298</v>
          </cell>
          <cell r="Y253">
            <v>18786.686694625158</v>
          </cell>
          <cell r="Z253">
            <v>9914.5672694398054</v>
          </cell>
          <cell r="AA253">
            <v>6184.2840729763002</v>
          </cell>
          <cell r="AB253">
            <v>6339.0279478402763</v>
          </cell>
          <cell r="AC253">
            <v>7519.4852486523987</v>
          </cell>
          <cell r="AD253">
            <v>9277.1867640257315</v>
          </cell>
          <cell r="AE253">
            <v>11493.70318645561</v>
          </cell>
          <cell r="AF253">
            <v>14008.167413593934</v>
          </cell>
          <cell r="AG253">
            <v>16708.115000372945</v>
          </cell>
          <cell r="AH253">
            <v>18815.314747737972</v>
          </cell>
          <cell r="AI253">
            <v>20099.730459740193</v>
          </cell>
          <cell r="AJ253">
            <v>21273.939098727111</v>
          </cell>
          <cell r="AK253">
            <v>22711.820400162218</v>
          </cell>
          <cell r="AL253">
            <v>24554.338251574085</v>
          </cell>
          <cell r="AM253">
            <v>25640.496678489228</v>
          </cell>
          <cell r="AN253">
            <v>25640.496678489228</v>
          </cell>
        </row>
        <row r="254">
          <cell r="C254" t="str">
            <v>Yemen, Republic of</v>
          </cell>
          <cell r="I254">
            <v>454.37875637377118</v>
          </cell>
          <cell r="J254">
            <v>644.63238067659233</v>
          </cell>
          <cell r="K254">
            <v>885.12985858387276</v>
          </cell>
          <cell r="L254">
            <v>1191.8062018435376</v>
          </cell>
          <cell r="M254">
            <v>1578.1455345072372</v>
          </cell>
          <cell r="N254">
            <v>1979.5110224646676</v>
          </cell>
          <cell r="O254">
            <v>2364.4121869421219</v>
          </cell>
          <cell r="P254">
            <v>2707.8547523958946</v>
          </cell>
          <cell r="Q254">
            <v>3368.187272171815</v>
          </cell>
          <cell r="R254">
            <v>4339.3203333074853</v>
          </cell>
          <cell r="S254">
            <v>5442.7997254082275</v>
          </cell>
          <cell r="T254">
            <v>6187.9031168917199</v>
          </cell>
          <cell r="U254">
            <v>6355.9791181181763</v>
          </cell>
          <cell r="V254">
            <v>5889.0020121954876</v>
          </cell>
          <cell r="W254">
            <v>5310.1191025534172</v>
          </cell>
          <cell r="X254">
            <v>5319.157452741375</v>
          </cell>
          <cell r="Y254">
            <v>5697.4432732212963</v>
          </cell>
          <cell r="Z254">
            <v>6721.1874403473967</v>
          </cell>
          <cell r="AA254">
            <v>7720.5357006006188</v>
          </cell>
          <cell r="AB254">
            <v>9481.3774051226701</v>
          </cell>
          <cell r="AC254">
            <v>11596.790351928948</v>
          </cell>
          <cell r="AD254">
            <v>14564.93279878851</v>
          </cell>
          <cell r="AE254">
            <v>13576.005093687883</v>
          </cell>
          <cell r="AF254">
            <v>10299.62402126471</v>
          </cell>
          <cell r="AG254">
            <v>5924.9706538816727</v>
          </cell>
          <cell r="AH254">
            <v>4648.5746436851969</v>
          </cell>
          <cell r="AI254">
            <v>4986.5954728792603</v>
          </cell>
          <cell r="AJ254">
            <v>5730.2540415021467</v>
          </cell>
          <cell r="AK254">
            <v>6701.8307218554901</v>
          </cell>
          <cell r="AL254">
            <v>7458.9160091461335</v>
          </cell>
          <cell r="AM254">
            <v>7723.4615382011352</v>
          </cell>
          <cell r="AN254">
            <v>7723.4615382011352</v>
          </cell>
        </row>
        <row r="255">
          <cell r="C255" t="str">
            <v>Zambia</v>
          </cell>
          <cell r="I255">
            <v>1375.1053180488827</v>
          </cell>
          <cell r="J255">
            <v>1504.4451118406939</v>
          </cell>
          <cell r="K255">
            <v>1641.4143911000062</v>
          </cell>
          <cell r="L255">
            <v>1851.2623050228947</v>
          </cell>
          <cell r="M255">
            <v>2008.6230754487349</v>
          </cell>
          <cell r="N255">
            <v>2160.0787942704687</v>
          </cell>
          <cell r="O255">
            <v>2331.8814122703998</v>
          </cell>
          <cell r="P255">
            <v>2608.8669371792785</v>
          </cell>
          <cell r="Q255">
            <v>2994.9787091091398</v>
          </cell>
          <cell r="R255">
            <v>3299.0397026456717</v>
          </cell>
          <cell r="S255">
            <v>3346.2993843718828</v>
          </cell>
          <cell r="T255">
            <v>3105.4502932829942</v>
          </cell>
          <cell r="U255">
            <v>2791.6591789456247</v>
          </cell>
          <cell r="V255">
            <v>2259.3556372416692</v>
          </cell>
          <cell r="W255">
            <v>1939.2653417316669</v>
          </cell>
          <cell r="X255">
            <v>2013.3492116089994</v>
          </cell>
          <cell r="Y255">
            <v>2542.0416779545781</v>
          </cell>
          <cell r="Z255">
            <v>2886.9147920256523</v>
          </cell>
          <cell r="AA255">
            <v>2779.9940417189296</v>
          </cell>
          <cell r="AB255">
            <v>2523.9984943222998</v>
          </cell>
          <cell r="AC255">
            <v>2381.0122146352946</v>
          </cell>
          <cell r="AD255">
            <v>2337.7498958032352</v>
          </cell>
          <cell r="AE255">
            <v>2316.0214778192958</v>
          </cell>
          <cell r="AF255">
            <v>2291.7871783655296</v>
          </cell>
          <cell r="AG255">
            <v>2459.7263474716428</v>
          </cell>
          <cell r="AH255">
            <v>2494.3419299624288</v>
          </cell>
          <cell r="AI255">
            <v>2506.8123223405746</v>
          </cell>
          <cell r="AJ255">
            <v>2377.9954777865119</v>
          </cell>
          <cell r="AK255">
            <v>2535.8953592645908</v>
          </cell>
          <cell r="AL255">
            <v>2740.6514158038176</v>
          </cell>
          <cell r="AM255">
            <v>2811.1478064143398</v>
          </cell>
          <cell r="AN255">
            <v>2811.1478064143398</v>
          </cell>
        </row>
        <row r="256">
          <cell r="C256" t="str">
            <v xml:space="preserve">Zimbabwe            </v>
          </cell>
          <cell r="I256">
            <v>2007.0921490118988</v>
          </cell>
          <cell r="J256">
            <v>2237.9294315465836</v>
          </cell>
          <cell r="K256">
            <v>2462.814111002745</v>
          </cell>
          <cell r="L256">
            <v>2752.7837001856183</v>
          </cell>
          <cell r="M256">
            <v>2898.4966128248302</v>
          </cell>
          <cell r="N256">
            <v>2901.7716043383475</v>
          </cell>
          <cell r="O256">
            <v>2997.1663422002853</v>
          </cell>
          <cell r="P256">
            <v>3369.5305391959741</v>
          </cell>
          <cell r="Q256">
            <v>4261.581125459652</v>
          </cell>
          <cell r="R256">
            <v>5262.7108614196632</v>
          </cell>
          <cell r="S256">
            <v>5837.0291791635718</v>
          </cell>
          <cell r="T256">
            <v>5691.4762099475229</v>
          </cell>
          <cell r="U256">
            <v>5472.2735373740725</v>
          </cell>
          <cell r="V256">
            <v>5294.6928369620045</v>
          </cell>
          <cell r="W256">
            <v>5354.9589520019936</v>
          </cell>
          <cell r="X256">
            <v>5444.3228594079919</v>
          </cell>
          <cell r="Y256">
            <v>5830.8983823780027</v>
          </cell>
          <cell r="Z256">
            <v>6254.0644720246746</v>
          </cell>
          <cell r="AA256">
            <v>6417.1383236683369</v>
          </cell>
          <cell r="AB256">
            <v>5860.3360074683333</v>
          </cell>
          <cell r="AC256">
            <v>5269.928051261667</v>
          </cell>
          <cell r="AD256">
            <v>4768.9752369410853</v>
          </cell>
          <cell r="AE256">
            <v>4744.009239133994</v>
          </cell>
          <cell r="AF256">
            <v>5192.043235252635</v>
          </cell>
          <cell r="AG256">
            <v>5794.5628144526781</v>
          </cell>
          <cell r="AH256">
            <v>5905.7181975394096</v>
          </cell>
          <cell r="AI256">
            <v>5305.0311224449924</v>
          </cell>
          <cell r="AJ256">
            <v>4869.0414293496615</v>
          </cell>
          <cell r="AK256">
            <v>5597.3072054276299</v>
          </cell>
          <cell r="AL256">
            <v>9153.3916936721016</v>
          </cell>
          <cell r="AM256">
            <v>10510.449743327254</v>
          </cell>
          <cell r="AN256">
            <v>10510.449743327254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B10" t="str">
            <v>Afghanistan</v>
          </cell>
          <cell r="C10" t="str">
            <v>-</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Albania</v>
          </cell>
          <cell r="C11">
            <v>3</v>
          </cell>
          <cell r="D11">
            <v>1993</v>
          </cell>
          <cell r="E11">
            <v>1998</v>
          </cell>
          <cell r="F11">
            <v>2002</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Angola  </v>
          </cell>
          <cell r="C12" t="str">
            <v>-</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B13" t="str">
            <v>Armenia</v>
          </cell>
          <cell r="C13">
            <v>2</v>
          </cell>
          <cell r="D13">
            <v>1996</v>
          </cell>
          <cell r="E13">
            <v>2001</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B14" t="str">
            <v>Azerbaijan</v>
          </cell>
          <cell r="C14">
            <v>2</v>
          </cell>
          <cell r="D14">
            <v>1996</v>
          </cell>
          <cell r="E14">
            <v>2001</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Bangladesh</v>
          </cell>
          <cell r="C15">
            <v>2</v>
          </cell>
          <cell r="D15">
            <v>1990</v>
          </cell>
          <cell r="E15">
            <v>2003</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Benin</v>
          </cell>
          <cell r="C16">
            <v>3</v>
          </cell>
          <cell r="D16">
            <v>1993</v>
          </cell>
          <cell r="E16">
            <v>1996</v>
          </cell>
          <cell r="F16">
            <v>2000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Bhutan</v>
          </cell>
          <cell r="C17" t="str">
            <v>-</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B18" t="str">
            <v>Bolivia</v>
          </cell>
          <cell r="C18">
            <v>3</v>
          </cell>
          <cell r="D18">
            <v>1988</v>
          </cell>
          <cell r="E18">
            <v>1994</v>
          </cell>
          <cell r="F18">
            <v>1998</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Bosnia and Herzegovina</v>
          </cell>
          <cell r="C19" t="str">
            <v>-</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Burkina Faso</v>
          </cell>
          <cell r="C20">
            <v>4</v>
          </cell>
          <cell r="D20">
            <v>1993</v>
          </cell>
          <cell r="E20">
            <v>1996</v>
          </cell>
          <cell r="F20">
            <v>1999</v>
          </cell>
          <cell r="G20">
            <v>2003</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Burundi  </v>
          </cell>
          <cell r="C21">
            <v>2</v>
          </cell>
          <cell r="D21">
            <v>1991</v>
          </cell>
          <cell r="E21">
            <v>2004</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B22" t="str">
            <v>Cambodia</v>
          </cell>
          <cell r="C22">
            <v>2</v>
          </cell>
          <cell r="D22">
            <v>1994</v>
          </cell>
          <cell r="E22">
            <v>1999</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B23" t="str">
            <v>Cameroon</v>
          </cell>
          <cell r="C23">
            <v>2</v>
          </cell>
          <cell r="D23">
            <v>1997</v>
          </cell>
          <cell r="E23">
            <v>2000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B24" t="str">
            <v>Cape Verde</v>
          </cell>
          <cell r="C24">
            <v>1</v>
          </cell>
          <cell r="D24">
            <v>2002</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Central African Republic</v>
          </cell>
          <cell r="C25">
            <v>1</v>
          </cell>
          <cell r="D25">
            <v>1998</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Chad</v>
          </cell>
          <cell r="C26">
            <v>2</v>
          </cell>
          <cell r="D26">
            <v>1995</v>
          </cell>
          <cell r="E26">
            <v>2000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B27" t="str">
            <v>China</v>
          </cell>
          <cell r="C27" t="str">
            <v>-</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B28" t="str">
            <v>Comoros</v>
          </cell>
          <cell r="C28" t="str">
            <v>-</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B29" t="str">
            <v>Congo, Democratic Republic of</v>
          </cell>
          <cell r="C29">
            <v>1</v>
          </cell>
          <cell r="D29">
            <v>2002</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Congo, Republic of</v>
          </cell>
          <cell r="C30">
            <v>1</v>
          </cell>
          <cell r="D30">
            <v>1996</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Côte d'Ivoire</v>
          </cell>
          <cell r="C31">
            <v>3</v>
          </cell>
          <cell r="D31">
            <v>1994</v>
          </cell>
          <cell r="E31">
            <v>1998</v>
          </cell>
          <cell r="F31">
            <v>2002</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B32" t="str">
            <v>Djibouti</v>
          </cell>
          <cell r="C32">
            <v>1</v>
          </cell>
          <cell r="D32">
            <v>1999</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B33" t="str">
            <v>Dominica</v>
          </cell>
          <cell r="C33">
            <v>1</v>
          </cell>
          <cell r="D33">
            <v>2003</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Dominican Republic</v>
          </cell>
          <cell r="C34" t="str">
            <v>-</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row>
        <row r="35">
          <cell r="B35" t="str">
            <v>Egypt</v>
          </cell>
          <cell r="C35" t="str">
            <v>-</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row>
        <row r="36">
          <cell r="B36" t="str">
            <v>Equatorial Guinea</v>
          </cell>
          <cell r="C36">
            <v>1</v>
          </cell>
          <cell r="D36">
            <v>1993</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B37" t="str">
            <v>Eritrea  </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Ethiopia  </v>
          </cell>
          <cell r="C38">
            <v>2</v>
          </cell>
          <cell r="D38">
            <v>1996</v>
          </cell>
          <cell r="E38">
            <v>2001</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row>
        <row r="39">
          <cell r="B39" t="str">
            <v>Gambia, The  </v>
          </cell>
          <cell r="C39">
            <v>3</v>
          </cell>
          <cell r="D39">
            <v>1988</v>
          </cell>
          <cell r="E39">
            <v>1998</v>
          </cell>
          <cell r="F39">
            <v>2002</v>
          </cell>
          <cell r="G39">
            <v>0</v>
          </cell>
          <cell r="H39">
            <v>0</v>
          </cell>
          <cell r="I39">
            <v>0</v>
          </cell>
          <cell r="J39">
            <v>0</v>
          </cell>
          <cell r="K39">
            <v>0</v>
          </cell>
          <cell r="L39">
            <v>0</v>
          </cell>
          <cell r="M39">
            <v>0</v>
          </cell>
          <cell r="N39">
            <v>0</v>
          </cell>
          <cell r="O39">
            <v>0</v>
          </cell>
          <cell r="P39">
            <v>0</v>
          </cell>
          <cell r="Q39">
            <v>0</v>
          </cell>
          <cell r="R39">
            <v>0</v>
          </cell>
          <cell r="S39">
            <v>0</v>
          </cell>
          <cell r="T39">
            <v>0</v>
          </cell>
        </row>
        <row r="40">
          <cell r="B40" t="str">
            <v>Georgia  </v>
          </cell>
          <cell r="C40">
            <v>2</v>
          </cell>
          <cell r="D40">
            <v>1996</v>
          </cell>
          <cell r="E40">
            <v>2001</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B41" t="str">
            <v>Ghana  </v>
          </cell>
          <cell r="C41">
            <v>4</v>
          </cell>
          <cell r="D41">
            <v>1988</v>
          </cell>
          <cell r="E41">
            <v>1995</v>
          </cell>
          <cell r="F41">
            <v>1999</v>
          </cell>
          <cell r="G41">
            <v>2003</v>
          </cell>
          <cell r="H41">
            <v>0</v>
          </cell>
          <cell r="I41">
            <v>0</v>
          </cell>
          <cell r="J41">
            <v>0</v>
          </cell>
          <cell r="K41">
            <v>0</v>
          </cell>
          <cell r="L41">
            <v>0</v>
          </cell>
          <cell r="M41">
            <v>0</v>
          </cell>
          <cell r="N41">
            <v>0</v>
          </cell>
          <cell r="O41">
            <v>0</v>
          </cell>
          <cell r="P41">
            <v>0</v>
          </cell>
          <cell r="Q41">
            <v>0</v>
          </cell>
          <cell r="R41">
            <v>0</v>
          </cell>
          <cell r="S41">
            <v>0</v>
          </cell>
          <cell r="T41">
            <v>0</v>
          </cell>
        </row>
        <row r="42">
          <cell r="B42" t="str">
            <v>Grenada</v>
          </cell>
          <cell r="C42" t="str">
            <v>-</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B43" t="str">
            <v>Guinea  </v>
          </cell>
          <cell r="C43">
            <v>3</v>
          </cell>
          <cell r="D43">
            <v>1991</v>
          </cell>
          <cell r="E43">
            <v>1997</v>
          </cell>
          <cell r="F43">
            <v>2001</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Guinea-Bissau  </v>
          </cell>
          <cell r="C44">
            <v>2</v>
          </cell>
          <cell r="D44">
            <v>1995</v>
          </cell>
          <cell r="E44">
            <v>2000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Guyana  </v>
          </cell>
          <cell r="C45">
            <v>4</v>
          </cell>
          <cell r="D45">
            <v>1990</v>
          </cell>
          <cell r="E45">
            <v>1994</v>
          </cell>
          <cell r="F45">
            <v>1998</v>
          </cell>
          <cell r="G45">
            <v>2002</v>
          </cell>
          <cell r="H45">
            <v>0</v>
          </cell>
          <cell r="I45">
            <v>0</v>
          </cell>
          <cell r="J45">
            <v>0</v>
          </cell>
          <cell r="K45">
            <v>0</v>
          </cell>
          <cell r="L45">
            <v>0</v>
          </cell>
          <cell r="M45">
            <v>0</v>
          </cell>
          <cell r="N45">
            <v>0</v>
          </cell>
          <cell r="O45">
            <v>0</v>
          </cell>
          <cell r="P45">
            <v>0</v>
          </cell>
          <cell r="Q45">
            <v>0</v>
          </cell>
          <cell r="R45">
            <v>0</v>
          </cell>
          <cell r="S45">
            <v>0</v>
          </cell>
          <cell r="T45">
            <v>0</v>
          </cell>
        </row>
        <row r="46">
          <cell r="B46" t="str">
            <v>Haiti  </v>
          </cell>
          <cell r="C46">
            <v>1</v>
          </cell>
          <cell r="D46">
            <v>1996</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row>
        <row r="47">
          <cell r="B47" t="str">
            <v>Honduras  </v>
          </cell>
          <cell r="C47">
            <v>3</v>
          </cell>
          <cell r="D47">
            <v>1992</v>
          </cell>
          <cell r="E47">
            <v>1999</v>
          </cell>
          <cell r="F47">
            <v>2004</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India  </v>
          </cell>
          <cell r="C48" t="str">
            <v>-</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Kenya  </v>
          </cell>
          <cell r="C49">
            <v>5</v>
          </cell>
          <cell r="D49">
            <v>1989</v>
          </cell>
          <cell r="E49">
            <v>1993</v>
          </cell>
          <cell r="F49">
            <v>1996</v>
          </cell>
          <cell r="G49">
            <v>2000</v>
          </cell>
          <cell r="H49">
            <v>2003</v>
          </cell>
          <cell r="I49">
            <v>0</v>
          </cell>
          <cell r="J49">
            <v>0</v>
          </cell>
          <cell r="K49">
            <v>0</v>
          </cell>
          <cell r="L49">
            <v>0</v>
          </cell>
          <cell r="M49">
            <v>0</v>
          </cell>
          <cell r="N49">
            <v>0</v>
          </cell>
          <cell r="O49">
            <v>0</v>
          </cell>
          <cell r="P49">
            <v>0</v>
          </cell>
          <cell r="Q49">
            <v>0</v>
          </cell>
          <cell r="R49">
            <v>0</v>
          </cell>
          <cell r="S49">
            <v>0</v>
          </cell>
          <cell r="T49">
            <v>0</v>
          </cell>
        </row>
        <row r="50">
          <cell r="B50" t="str">
            <v>Kiribati</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B51" t="str">
            <v>Kyrgyz Republic  </v>
          </cell>
          <cell r="C51">
            <v>3</v>
          </cell>
          <cell r="D51">
            <v>1994</v>
          </cell>
          <cell r="E51">
            <v>1998</v>
          </cell>
          <cell r="F51">
            <v>2001</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B52" t="str">
            <v>Lao, P.D.R.  </v>
          </cell>
          <cell r="C52">
            <v>2</v>
          </cell>
          <cell r="D52">
            <v>1993</v>
          </cell>
          <cell r="E52">
            <v>2001</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B53" t="str">
            <v>Lesotho  </v>
          </cell>
          <cell r="C53">
            <v>2</v>
          </cell>
          <cell r="D53">
            <v>1991</v>
          </cell>
          <cell r="E53">
            <v>2001</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B54" t="str">
            <v>Liberia</v>
          </cell>
          <cell r="C54" t="str">
            <v>-</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B55" t="str">
            <v>Macedonia, FYR</v>
          </cell>
          <cell r="C55">
            <v>2</v>
          </cell>
          <cell r="D55">
            <v>1997</v>
          </cell>
          <cell r="E55">
            <v>2000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B56" t="str">
            <v>Madagascar</v>
          </cell>
          <cell r="C56">
            <v>3</v>
          </cell>
          <cell r="D56">
            <v>1989</v>
          </cell>
          <cell r="E56">
            <v>1996</v>
          </cell>
          <cell r="F56">
            <v>2001</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B57" t="str">
            <v>Malawi</v>
          </cell>
          <cell r="C57">
            <v>3</v>
          </cell>
          <cell r="D57">
            <v>1988</v>
          </cell>
          <cell r="E57">
            <v>1995</v>
          </cell>
          <cell r="F57">
            <v>2000</v>
          </cell>
          <cell r="G57">
            <v>0</v>
          </cell>
          <cell r="H57">
            <v>0</v>
          </cell>
          <cell r="I57">
            <v>0</v>
          </cell>
          <cell r="J57">
            <v>0</v>
          </cell>
          <cell r="K57">
            <v>0</v>
          </cell>
          <cell r="L57">
            <v>0</v>
          </cell>
          <cell r="M57">
            <v>0</v>
          </cell>
          <cell r="N57">
            <v>0</v>
          </cell>
          <cell r="O57">
            <v>0</v>
          </cell>
          <cell r="P57">
            <v>0</v>
          </cell>
          <cell r="Q57">
            <v>0</v>
          </cell>
          <cell r="R57">
            <v>0</v>
          </cell>
          <cell r="S57">
            <v>0</v>
          </cell>
          <cell r="T57">
            <v>0</v>
          </cell>
        </row>
        <row r="58">
          <cell r="B58" t="str">
            <v>Maldives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Mali</v>
          </cell>
          <cell r="C59">
            <v>3</v>
          </cell>
          <cell r="D59">
            <v>1992</v>
          </cell>
          <cell r="E59">
            <v>1996</v>
          </cell>
          <cell r="F59">
            <v>1999</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Mauritania</v>
          </cell>
          <cell r="C60">
            <v>5</v>
          </cell>
          <cell r="D60">
            <v>1989</v>
          </cell>
          <cell r="E60">
            <v>1992</v>
          </cell>
          <cell r="F60">
            <v>1995</v>
          </cell>
          <cell r="G60">
            <v>1999</v>
          </cell>
          <cell r="H60">
            <v>2003</v>
          </cell>
          <cell r="I60">
            <v>0</v>
          </cell>
          <cell r="J60">
            <v>0</v>
          </cell>
          <cell r="K60">
            <v>0</v>
          </cell>
          <cell r="L60">
            <v>0</v>
          </cell>
          <cell r="M60">
            <v>0</v>
          </cell>
          <cell r="N60">
            <v>0</v>
          </cell>
          <cell r="O60">
            <v>0</v>
          </cell>
          <cell r="P60">
            <v>0</v>
          </cell>
          <cell r="Q60">
            <v>0</v>
          </cell>
          <cell r="R60">
            <v>0</v>
          </cell>
          <cell r="S60">
            <v>0</v>
          </cell>
          <cell r="T60">
            <v>0</v>
          </cell>
        </row>
        <row r="61">
          <cell r="B61" t="str">
            <v>Moldova</v>
          </cell>
          <cell r="C61">
            <v>1</v>
          </cell>
          <cell r="D61">
            <v>2000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Mongolia</v>
          </cell>
          <cell r="C62">
            <v>3</v>
          </cell>
          <cell r="D62">
            <v>1993</v>
          </cell>
          <cell r="E62">
            <v>1997</v>
          </cell>
          <cell r="F62">
            <v>2001</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Mozambique</v>
          </cell>
          <cell r="C63">
            <v>3</v>
          </cell>
          <cell r="D63">
            <v>1990</v>
          </cell>
          <cell r="E63">
            <v>1996</v>
          </cell>
          <cell r="F63">
            <v>1999</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Myanmar</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Nepal</v>
          </cell>
          <cell r="C65">
            <v>2</v>
          </cell>
          <cell r="D65">
            <v>1992</v>
          </cell>
          <cell r="E65">
            <v>2003</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Nicaragua</v>
          </cell>
          <cell r="C66">
            <v>3</v>
          </cell>
          <cell r="D66">
            <v>1994</v>
          </cell>
          <cell r="E66">
            <v>1998</v>
          </cell>
          <cell r="F66">
            <v>2002</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Niger</v>
          </cell>
          <cell r="C67">
            <v>3</v>
          </cell>
          <cell r="D67">
            <v>1988</v>
          </cell>
          <cell r="E67">
            <v>1996</v>
          </cell>
          <cell r="F67">
            <v>2000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B68" t="str">
            <v>Nigeria</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Pakistan</v>
          </cell>
          <cell r="C69">
            <v>3</v>
          </cell>
          <cell r="D69">
            <v>1994</v>
          </cell>
          <cell r="E69">
            <v>1997</v>
          </cell>
          <cell r="F69">
            <v>2001</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Papua New Guinea</v>
          </cell>
          <cell r="C70" t="str">
            <v>-</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B71" t="str">
            <v>Philippines</v>
          </cell>
          <cell r="C71" t="str">
            <v>-</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B72" t="str">
            <v>Rwanda</v>
          </cell>
          <cell r="C72">
            <v>2</v>
          </cell>
          <cell r="D72">
            <v>1998</v>
          </cell>
          <cell r="E72">
            <v>2002</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B73" t="str">
            <v>Samoa</v>
          </cell>
          <cell r="C73" t="str">
            <v>-</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B74" t="str">
            <v>Sao Tomé and Príncipe</v>
          </cell>
          <cell r="C74">
            <v>1</v>
          </cell>
          <cell r="D74">
            <v>2000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row>
        <row r="75">
          <cell r="B75" t="str">
            <v>Senegal</v>
          </cell>
          <cell r="C75">
            <v>4</v>
          </cell>
          <cell r="D75">
            <v>1988</v>
          </cell>
          <cell r="E75">
            <v>1994</v>
          </cell>
          <cell r="F75">
            <v>1998</v>
          </cell>
          <cell r="G75">
            <v>2003</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Sierra Leone</v>
          </cell>
          <cell r="C76">
            <v>2</v>
          </cell>
          <cell r="D76">
            <v>1994</v>
          </cell>
          <cell r="E76">
            <v>2001</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Solomon Islands</v>
          </cell>
          <cell r="C77" t="str">
            <v>-</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B78" t="str">
            <v>Somalia</v>
          </cell>
          <cell r="C78" t="str">
            <v>-</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B79" t="str">
            <v>Sri Lanka</v>
          </cell>
          <cell r="C79">
            <v>2</v>
          </cell>
          <cell r="D79">
            <v>1991</v>
          </cell>
          <cell r="E79">
            <v>2003</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St. Kitts and Nevis</v>
          </cell>
          <cell r="C80" t="str">
            <v>-</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row>
        <row r="81">
          <cell r="B81" t="str">
            <v>St. Lucia</v>
          </cell>
          <cell r="C81" t="str">
            <v>-</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St. Vincent and the Grenadines</v>
          </cell>
          <cell r="C82" t="str">
            <v>-</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Sudan</v>
          </cell>
          <cell r="C83" t="str">
            <v>-</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Tajikistan</v>
          </cell>
          <cell r="C84">
            <v>2</v>
          </cell>
          <cell r="D84">
            <v>1998</v>
          </cell>
          <cell r="E84">
            <v>2002</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Tanzania</v>
          </cell>
          <cell r="C85">
            <v>4</v>
          </cell>
          <cell r="D85">
            <v>1991</v>
          </cell>
          <cell r="E85">
            <v>1996</v>
          </cell>
          <cell r="F85">
            <v>2000</v>
          </cell>
          <cell r="G85">
            <v>2003</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Timor Leste</v>
          </cell>
          <cell r="C86" t="str">
            <v>-</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Togo</v>
          </cell>
          <cell r="C87">
            <v>2</v>
          </cell>
          <cell r="D87">
            <v>1989</v>
          </cell>
          <cell r="E87">
            <v>1994</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row>
        <row r="88">
          <cell r="B88" t="str">
            <v>Tonga</v>
          </cell>
          <cell r="C88" t="str">
            <v>-</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row>
        <row r="89">
          <cell r="B89" t="str">
            <v>Uganda  </v>
          </cell>
          <cell r="C89">
            <v>4</v>
          </cell>
          <cell r="D89">
            <v>1989</v>
          </cell>
          <cell r="E89">
            <v>1994</v>
          </cell>
          <cell r="F89">
            <v>1997</v>
          </cell>
          <cell r="G89">
            <v>2002</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Uzbekistan</v>
          </cell>
          <cell r="C90" t="str">
            <v>-</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B91" t="str">
            <v>Vanuatu</v>
          </cell>
          <cell r="C91" t="str">
            <v>-</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2">
          <cell r="B92" t="str">
            <v>Vietnam</v>
          </cell>
          <cell r="C92">
            <v>2</v>
          </cell>
          <cell r="D92">
            <v>1994</v>
          </cell>
          <cell r="E92">
            <v>2001</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row>
        <row r="93">
          <cell r="B93" t="str">
            <v>Yemen, Republic of</v>
          </cell>
          <cell r="C93">
            <v>1</v>
          </cell>
          <cell r="D93">
            <v>1997</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row>
        <row r="94">
          <cell r="B94" t="str">
            <v>Zambia</v>
          </cell>
          <cell r="C94">
            <v>2</v>
          </cell>
          <cell r="D94">
            <v>1995</v>
          </cell>
          <cell r="E94">
            <v>1999</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row>
        <row r="95">
          <cell r="B95" t="str">
            <v>Zimbabwe</v>
          </cell>
          <cell r="C95">
            <v>1</v>
          </cell>
          <cell r="D95">
            <v>1992</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row>
        <row r="101">
          <cell r="B101" t="str">
            <v>Afghanistan</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Albania</v>
          </cell>
          <cell r="D102">
            <v>6</v>
          </cell>
          <cell r="E102">
            <v>11</v>
          </cell>
          <cell r="F102">
            <v>15</v>
          </cell>
          <cell r="G102">
            <v>0</v>
          </cell>
          <cell r="H102">
            <v>0</v>
          </cell>
        </row>
        <row r="103">
          <cell r="B103" t="str">
            <v>Angola  </v>
          </cell>
          <cell r="D103">
            <v>0</v>
          </cell>
          <cell r="E103">
            <v>0</v>
          </cell>
          <cell r="F103">
            <v>0</v>
          </cell>
          <cell r="G103">
            <v>0</v>
          </cell>
          <cell r="H103">
            <v>0</v>
          </cell>
        </row>
        <row r="104">
          <cell r="B104" t="str">
            <v>Armenia</v>
          </cell>
          <cell r="D104">
            <v>9</v>
          </cell>
          <cell r="E104">
            <v>14</v>
          </cell>
          <cell r="F104">
            <v>0</v>
          </cell>
          <cell r="G104">
            <v>0</v>
          </cell>
          <cell r="H104">
            <v>0</v>
          </cell>
        </row>
        <row r="105">
          <cell r="B105" t="str">
            <v>Azerbaijan</v>
          </cell>
          <cell r="D105">
            <v>9</v>
          </cell>
          <cell r="E105">
            <v>14</v>
          </cell>
          <cell r="F105">
            <v>0</v>
          </cell>
          <cell r="G105">
            <v>0</v>
          </cell>
          <cell r="H105">
            <v>0</v>
          </cell>
        </row>
        <row r="106">
          <cell r="B106" t="str">
            <v>Bangladesh</v>
          </cell>
          <cell r="D106">
            <v>3</v>
          </cell>
          <cell r="E106">
            <v>16</v>
          </cell>
          <cell r="F106">
            <v>0</v>
          </cell>
          <cell r="G106">
            <v>0</v>
          </cell>
          <cell r="H106">
            <v>0</v>
          </cell>
        </row>
        <row r="107">
          <cell r="B107" t="str">
            <v>Benin</v>
          </cell>
          <cell r="D107">
            <v>6</v>
          </cell>
          <cell r="E107">
            <v>9</v>
          </cell>
          <cell r="F107">
            <v>13</v>
          </cell>
          <cell r="G107">
            <v>0</v>
          </cell>
          <cell r="H107">
            <v>0</v>
          </cell>
        </row>
        <row r="108">
          <cell r="B108" t="str">
            <v>Bhutan</v>
          </cell>
          <cell r="D108">
            <v>0</v>
          </cell>
          <cell r="E108">
            <v>0</v>
          </cell>
          <cell r="F108">
            <v>0</v>
          </cell>
          <cell r="G108">
            <v>0</v>
          </cell>
          <cell r="H108">
            <v>0</v>
          </cell>
        </row>
        <row r="109">
          <cell r="B109" t="str">
            <v>Bolivia</v>
          </cell>
          <cell r="D109">
            <v>1</v>
          </cell>
          <cell r="E109">
            <v>7</v>
          </cell>
          <cell r="F109">
            <v>11</v>
          </cell>
          <cell r="G109">
            <v>0</v>
          </cell>
          <cell r="H109">
            <v>0</v>
          </cell>
        </row>
        <row r="110">
          <cell r="B110" t="str">
            <v>Bosnia and Herzegovina</v>
          </cell>
          <cell r="D110">
            <v>0</v>
          </cell>
          <cell r="E110">
            <v>0</v>
          </cell>
          <cell r="F110">
            <v>0</v>
          </cell>
          <cell r="G110">
            <v>0</v>
          </cell>
          <cell r="H110">
            <v>0</v>
          </cell>
        </row>
        <row r="111">
          <cell r="B111" t="str">
            <v>Burkina Faso</v>
          </cell>
          <cell r="D111">
            <v>6</v>
          </cell>
          <cell r="E111">
            <v>9</v>
          </cell>
          <cell r="F111">
            <v>12</v>
          </cell>
          <cell r="G111">
            <v>16</v>
          </cell>
          <cell r="H111">
            <v>0</v>
          </cell>
        </row>
        <row r="112">
          <cell r="B112" t="str">
            <v>Burundi  </v>
          </cell>
          <cell r="D112">
            <v>4</v>
          </cell>
          <cell r="E112">
            <v>17</v>
          </cell>
          <cell r="F112">
            <v>0</v>
          </cell>
          <cell r="G112">
            <v>0</v>
          </cell>
          <cell r="H112">
            <v>0</v>
          </cell>
        </row>
        <row r="113">
          <cell r="B113" t="str">
            <v>Cambodia</v>
          </cell>
          <cell r="D113">
            <v>7</v>
          </cell>
          <cell r="E113">
            <v>12</v>
          </cell>
          <cell r="F113">
            <v>0</v>
          </cell>
          <cell r="G113">
            <v>0</v>
          </cell>
          <cell r="H113">
            <v>0</v>
          </cell>
        </row>
        <row r="114">
          <cell r="B114" t="str">
            <v>Cameroon</v>
          </cell>
          <cell r="D114">
            <v>10</v>
          </cell>
          <cell r="E114">
            <v>13</v>
          </cell>
          <cell r="F114">
            <v>0</v>
          </cell>
          <cell r="G114">
            <v>0</v>
          </cell>
          <cell r="H114">
            <v>0</v>
          </cell>
        </row>
        <row r="115">
          <cell r="B115" t="str">
            <v>Cape Verde</v>
          </cell>
          <cell r="D115">
            <v>15</v>
          </cell>
          <cell r="E115">
            <v>0</v>
          </cell>
          <cell r="F115">
            <v>0</v>
          </cell>
          <cell r="G115">
            <v>0</v>
          </cell>
          <cell r="H115">
            <v>0</v>
          </cell>
        </row>
        <row r="116">
          <cell r="B116" t="str">
            <v>Central African Republic</v>
          </cell>
          <cell r="D116">
            <v>11</v>
          </cell>
          <cell r="E116">
            <v>0</v>
          </cell>
          <cell r="F116">
            <v>0</v>
          </cell>
          <cell r="G116">
            <v>0</v>
          </cell>
          <cell r="H116">
            <v>0</v>
          </cell>
        </row>
        <row r="117">
          <cell r="B117" t="str">
            <v>Chad</v>
          </cell>
          <cell r="D117">
            <v>8</v>
          </cell>
          <cell r="E117">
            <v>13</v>
          </cell>
          <cell r="F117">
            <v>0</v>
          </cell>
          <cell r="G117">
            <v>0</v>
          </cell>
          <cell r="H117">
            <v>0</v>
          </cell>
        </row>
        <row r="118">
          <cell r="B118" t="str">
            <v>China</v>
          </cell>
          <cell r="D118">
            <v>0</v>
          </cell>
          <cell r="E118">
            <v>0</v>
          </cell>
          <cell r="F118">
            <v>0</v>
          </cell>
          <cell r="G118">
            <v>0</v>
          </cell>
          <cell r="H118">
            <v>0</v>
          </cell>
        </row>
        <row r="119">
          <cell r="B119" t="str">
            <v>Comoros</v>
          </cell>
          <cell r="D119">
            <v>0</v>
          </cell>
          <cell r="E119">
            <v>0</v>
          </cell>
          <cell r="F119">
            <v>0</v>
          </cell>
          <cell r="G119">
            <v>0</v>
          </cell>
          <cell r="H119">
            <v>0</v>
          </cell>
        </row>
        <row r="120">
          <cell r="B120" t="str">
            <v>Congo, Democratic Republic of</v>
          </cell>
          <cell r="D120">
            <v>15</v>
          </cell>
          <cell r="E120">
            <v>0</v>
          </cell>
          <cell r="F120">
            <v>0</v>
          </cell>
          <cell r="G120">
            <v>0</v>
          </cell>
          <cell r="H120">
            <v>0</v>
          </cell>
        </row>
        <row r="121">
          <cell r="B121" t="str">
            <v>Congo, Republic of</v>
          </cell>
          <cell r="D121">
            <v>9</v>
          </cell>
          <cell r="E121">
            <v>0</v>
          </cell>
          <cell r="F121">
            <v>0</v>
          </cell>
          <cell r="G121">
            <v>0</v>
          </cell>
          <cell r="H121">
            <v>0</v>
          </cell>
        </row>
        <row r="122">
          <cell r="B122" t="str">
            <v>Côte d'Ivoire</v>
          </cell>
          <cell r="D122">
            <v>7</v>
          </cell>
          <cell r="E122">
            <v>11</v>
          </cell>
          <cell r="F122">
            <v>15</v>
          </cell>
          <cell r="G122">
            <v>0</v>
          </cell>
          <cell r="H122">
            <v>0</v>
          </cell>
        </row>
        <row r="123">
          <cell r="B123" t="str">
            <v>Djibouti</v>
          </cell>
          <cell r="D123">
            <v>12</v>
          </cell>
          <cell r="E123">
            <v>0</v>
          </cell>
          <cell r="F123">
            <v>0</v>
          </cell>
          <cell r="G123">
            <v>0</v>
          </cell>
          <cell r="H123">
            <v>0</v>
          </cell>
        </row>
        <row r="124">
          <cell r="B124" t="str">
            <v>Dominica</v>
          </cell>
          <cell r="D124">
            <v>16</v>
          </cell>
          <cell r="E124">
            <v>0</v>
          </cell>
          <cell r="F124">
            <v>0</v>
          </cell>
          <cell r="G124">
            <v>0</v>
          </cell>
          <cell r="H124">
            <v>0</v>
          </cell>
        </row>
        <row r="125">
          <cell r="B125" t="str">
            <v>Dominican Republic</v>
          </cell>
          <cell r="D125">
            <v>0</v>
          </cell>
          <cell r="E125">
            <v>0</v>
          </cell>
          <cell r="F125">
            <v>0</v>
          </cell>
          <cell r="G125">
            <v>0</v>
          </cell>
          <cell r="H125">
            <v>0</v>
          </cell>
        </row>
        <row r="126">
          <cell r="B126" t="str">
            <v>Egypt</v>
          </cell>
          <cell r="D126">
            <v>0</v>
          </cell>
          <cell r="E126">
            <v>0</v>
          </cell>
          <cell r="F126">
            <v>0</v>
          </cell>
          <cell r="G126">
            <v>0</v>
          </cell>
          <cell r="H126">
            <v>0</v>
          </cell>
        </row>
        <row r="127">
          <cell r="B127" t="str">
            <v>Equatorial Guinea</v>
          </cell>
          <cell r="D127">
            <v>6</v>
          </cell>
          <cell r="E127">
            <v>0</v>
          </cell>
          <cell r="F127">
            <v>0</v>
          </cell>
          <cell r="G127">
            <v>0</v>
          </cell>
          <cell r="H127">
            <v>0</v>
          </cell>
        </row>
        <row r="128">
          <cell r="B128" t="str">
            <v>Eritrea  </v>
          </cell>
          <cell r="D128">
            <v>0</v>
          </cell>
          <cell r="E128">
            <v>0</v>
          </cell>
          <cell r="F128">
            <v>0</v>
          </cell>
          <cell r="G128">
            <v>0</v>
          </cell>
          <cell r="H128">
            <v>0</v>
          </cell>
        </row>
        <row r="129">
          <cell r="B129" t="str">
            <v>Ethiopia  </v>
          </cell>
          <cell r="D129">
            <v>9</v>
          </cell>
          <cell r="E129">
            <v>14</v>
          </cell>
          <cell r="F129">
            <v>0</v>
          </cell>
          <cell r="G129">
            <v>0</v>
          </cell>
          <cell r="H129">
            <v>0</v>
          </cell>
        </row>
        <row r="130">
          <cell r="B130" t="str">
            <v>Gambia, The  </v>
          </cell>
          <cell r="D130">
            <v>1</v>
          </cell>
          <cell r="E130">
            <v>11</v>
          </cell>
          <cell r="F130">
            <v>15</v>
          </cell>
          <cell r="G130">
            <v>0</v>
          </cell>
          <cell r="H130">
            <v>0</v>
          </cell>
        </row>
        <row r="131">
          <cell r="B131" t="str">
            <v>Georgia  </v>
          </cell>
          <cell r="D131">
            <v>9</v>
          </cell>
          <cell r="E131">
            <v>14</v>
          </cell>
          <cell r="F131">
            <v>0</v>
          </cell>
          <cell r="G131">
            <v>0</v>
          </cell>
          <cell r="H131">
            <v>0</v>
          </cell>
        </row>
        <row r="132">
          <cell r="B132" t="str">
            <v>Ghana  </v>
          </cell>
          <cell r="D132">
            <v>1</v>
          </cell>
          <cell r="E132">
            <v>8</v>
          </cell>
          <cell r="F132">
            <v>12</v>
          </cell>
          <cell r="G132">
            <v>16</v>
          </cell>
          <cell r="H132">
            <v>0</v>
          </cell>
        </row>
        <row r="133">
          <cell r="B133" t="str">
            <v>Grenada</v>
          </cell>
          <cell r="D133">
            <v>0</v>
          </cell>
          <cell r="E133">
            <v>0</v>
          </cell>
          <cell r="F133">
            <v>0</v>
          </cell>
          <cell r="G133">
            <v>0</v>
          </cell>
          <cell r="H133">
            <v>0</v>
          </cell>
        </row>
        <row r="134">
          <cell r="B134" t="str">
            <v>Guinea  </v>
          </cell>
          <cell r="D134">
            <v>4</v>
          </cell>
          <cell r="E134">
            <v>10</v>
          </cell>
          <cell r="F134">
            <v>14</v>
          </cell>
          <cell r="G134">
            <v>0</v>
          </cell>
          <cell r="H134">
            <v>0</v>
          </cell>
        </row>
        <row r="135">
          <cell r="B135" t="str">
            <v>Guinea-Bissau  </v>
          </cell>
          <cell r="D135">
            <v>8</v>
          </cell>
          <cell r="E135">
            <v>13</v>
          </cell>
          <cell r="F135">
            <v>0</v>
          </cell>
          <cell r="G135">
            <v>0</v>
          </cell>
          <cell r="H135">
            <v>0</v>
          </cell>
        </row>
        <row r="136">
          <cell r="B136" t="str">
            <v>Guyana  </v>
          </cell>
          <cell r="D136">
            <v>3</v>
          </cell>
          <cell r="E136">
            <v>7</v>
          </cell>
          <cell r="F136">
            <v>11</v>
          </cell>
          <cell r="G136">
            <v>15</v>
          </cell>
          <cell r="H136">
            <v>0</v>
          </cell>
        </row>
        <row r="137">
          <cell r="B137" t="str">
            <v>Haiti  </v>
          </cell>
          <cell r="D137">
            <v>9</v>
          </cell>
          <cell r="E137">
            <v>0</v>
          </cell>
          <cell r="F137">
            <v>0</v>
          </cell>
          <cell r="G137">
            <v>0</v>
          </cell>
          <cell r="H137">
            <v>0</v>
          </cell>
        </row>
        <row r="138">
          <cell r="B138" t="str">
            <v>Honduras  </v>
          </cell>
          <cell r="D138">
            <v>5</v>
          </cell>
          <cell r="E138">
            <v>12</v>
          </cell>
          <cell r="F138">
            <v>17</v>
          </cell>
          <cell r="G138">
            <v>0</v>
          </cell>
          <cell r="H138">
            <v>0</v>
          </cell>
        </row>
        <row r="139">
          <cell r="B139" t="str">
            <v>India  </v>
          </cell>
          <cell r="D139">
            <v>0</v>
          </cell>
          <cell r="E139">
            <v>0</v>
          </cell>
          <cell r="F139">
            <v>0</v>
          </cell>
          <cell r="G139">
            <v>0</v>
          </cell>
          <cell r="H139">
            <v>0</v>
          </cell>
        </row>
        <row r="140">
          <cell r="B140" t="str">
            <v>Kenya  </v>
          </cell>
          <cell r="D140">
            <v>2</v>
          </cell>
          <cell r="E140">
            <v>6</v>
          </cell>
          <cell r="F140">
            <v>9</v>
          </cell>
          <cell r="G140">
            <v>13</v>
          </cell>
          <cell r="H140">
            <v>16</v>
          </cell>
        </row>
        <row r="141">
          <cell r="B141" t="str">
            <v>Kiribati</v>
          </cell>
          <cell r="D141">
            <v>0</v>
          </cell>
          <cell r="E141">
            <v>0</v>
          </cell>
          <cell r="F141">
            <v>0</v>
          </cell>
          <cell r="G141">
            <v>0</v>
          </cell>
          <cell r="H141">
            <v>0</v>
          </cell>
        </row>
        <row r="142">
          <cell r="B142" t="str">
            <v>Kyrgyz Republic  </v>
          </cell>
          <cell r="D142">
            <v>7</v>
          </cell>
          <cell r="E142">
            <v>11</v>
          </cell>
          <cell r="F142">
            <v>14</v>
          </cell>
          <cell r="G142">
            <v>0</v>
          </cell>
          <cell r="H142">
            <v>0</v>
          </cell>
        </row>
        <row r="143">
          <cell r="B143" t="str">
            <v>Lao, P.D.R.  </v>
          </cell>
          <cell r="D143">
            <v>6</v>
          </cell>
          <cell r="E143">
            <v>14</v>
          </cell>
          <cell r="F143">
            <v>0</v>
          </cell>
          <cell r="G143">
            <v>0</v>
          </cell>
          <cell r="H143">
            <v>0</v>
          </cell>
        </row>
        <row r="144">
          <cell r="B144" t="str">
            <v>Lesotho  </v>
          </cell>
          <cell r="D144">
            <v>4</v>
          </cell>
          <cell r="E144">
            <v>14</v>
          </cell>
          <cell r="F144">
            <v>0</v>
          </cell>
          <cell r="G144">
            <v>0</v>
          </cell>
          <cell r="H144">
            <v>0</v>
          </cell>
        </row>
        <row r="145">
          <cell r="B145" t="str">
            <v>Liberia</v>
          </cell>
          <cell r="D145">
            <v>0</v>
          </cell>
          <cell r="E145">
            <v>0</v>
          </cell>
          <cell r="F145">
            <v>0</v>
          </cell>
          <cell r="G145">
            <v>0</v>
          </cell>
          <cell r="H145">
            <v>0</v>
          </cell>
        </row>
        <row r="146">
          <cell r="B146" t="str">
            <v>Macedonia, FYR</v>
          </cell>
          <cell r="D146">
            <v>10</v>
          </cell>
          <cell r="E146">
            <v>13</v>
          </cell>
          <cell r="F146">
            <v>0</v>
          </cell>
          <cell r="G146">
            <v>0</v>
          </cell>
          <cell r="H146">
            <v>0</v>
          </cell>
        </row>
        <row r="147">
          <cell r="B147" t="str">
            <v>Madagascar</v>
          </cell>
          <cell r="D147">
            <v>2</v>
          </cell>
          <cell r="E147">
            <v>9</v>
          </cell>
          <cell r="F147">
            <v>14</v>
          </cell>
          <cell r="G147">
            <v>0</v>
          </cell>
          <cell r="H147">
            <v>0</v>
          </cell>
        </row>
        <row r="148">
          <cell r="B148" t="str">
            <v>Malawi</v>
          </cell>
          <cell r="D148">
            <v>1</v>
          </cell>
          <cell r="E148">
            <v>8</v>
          </cell>
          <cell r="F148">
            <v>13</v>
          </cell>
          <cell r="G148">
            <v>0</v>
          </cell>
          <cell r="H148">
            <v>0</v>
          </cell>
        </row>
        <row r="149">
          <cell r="B149" t="str">
            <v>Maldives</v>
          </cell>
          <cell r="D149">
            <v>0</v>
          </cell>
          <cell r="E149">
            <v>0</v>
          </cell>
          <cell r="F149">
            <v>0</v>
          </cell>
          <cell r="G149">
            <v>0</v>
          </cell>
          <cell r="H149">
            <v>0</v>
          </cell>
        </row>
        <row r="150">
          <cell r="B150" t="str">
            <v>Mali</v>
          </cell>
          <cell r="D150">
            <v>5</v>
          </cell>
          <cell r="E150">
            <v>9</v>
          </cell>
          <cell r="F150">
            <v>12</v>
          </cell>
          <cell r="G150">
            <v>0</v>
          </cell>
          <cell r="H150">
            <v>0</v>
          </cell>
        </row>
        <row r="151">
          <cell r="B151" t="str">
            <v>Mauritania</v>
          </cell>
          <cell r="D151">
            <v>2</v>
          </cell>
          <cell r="E151">
            <v>5</v>
          </cell>
          <cell r="F151">
            <v>8</v>
          </cell>
          <cell r="G151">
            <v>12</v>
          </cell>
          <cell r="H151">
            <v>16</v>
          </cell>
        </row>
        <row r="152">
          <cell r="B152" t="str">
            <v>Moldova</v>
          </cell>
          <cell r="D152">
            <v>13</v>
          </cell>
          <cell r="E152">
            <v>0</v>
          </cell>
          <cell r="F152">
            <v>0</v>
          </cell>
          <cell r="G152">
            <v>0</v>
          </cell>
          <cell r="H152">
            <v>0</v>
          </cell>
        </row>
        <row r="153">
          <cell r="B153" t="str">
            <v>Mongolia</v>
          </cell>
          <cell r="D153">
            <v>6</v>
          </cell>
          <cell r="E153">
            <v>10</v>
          </cell>
          <cell r="F153">
            <v>14</v>
          </cell>
          <cell r="G153">
            <v>0</v>
          </cell>
          <cell r="H153">
            <v>0</v>
          </cell>
        </row>
        <row r="154">
          <cell r="B154" t="str">
            <v>Mozambique</v>
          </cell>
          <cell r="D154">
            <v>3</v>
          </cell>
          <cell r="E154">
            <v>9</v>
          </cell>
          <cell r="F154">
            <v>12</v>
          </cell>
          <cell r="G154">
            <v>0</v>
          </cell>
          <cell r="H154">
            <v>0</v>
          </cell>
        </row>
        <row r="155">
          <cell r="B155" t="str">
            <v>Myanmar</v>
          </cell>
          <cell r="D155">
            <v>0</v>
          </cell>
          <cell r="E155">
            <v>0</v>
          </cell>
          <cell r="F155">
            <v>0</v>
          </cell>
          <cell r="G155">
            <v>0</v>
          </cell>
          <cell r="H155">
            <v>0</v>
          </cell>
        </row>
        <row r="156">
          <cell r="B156" t="str">
            <v>Nepal</v>
          </cell>
          <cell r="D156">
            <v>5</v>
          </cell>
          <cell r="E156">
            <v>16</v>
          </cell>
          <cell r="F156">
            <v>0</v>
          </cell>
          <cell r="G156">
            <v>0</v>
          </cell>
          <cell r="H156">
            <v>0</v>
          </cell>
        </row>
        <row r="157">
          <cell r="B157" t="str">
            <v>Nicaragua</v>
          </cell>
          <cell r="D157">
            <v>7</v>
          </cell>
          <cell r="E157">
            <v>11</v>
          </cell>
          <cell r="F157">
            <v>15</v>
          </cell>
          <cell r="G157">
            <v>0</v>
          </cell>
          <cell r="H157">
            <v>0</v>
          </cell>
        </row>
        <row r="158">
          <cell r="B158" t="str">
            <v>Niger</v>
          </cell>
          <cell r="D158">
            <v>1</v>
          </cell>
          <cell r="E158">
            <v>9</v>
          </cell>
          <cell r="F158">
            <v>13</v>
          </cell>
          <cell r="G158">
            <v>0</v>
          </cell>
          <cell r="H158">
            <v>0</v>
          </cell>
        </row>
        <row r="159">
          <cell r="B159" t="str">
            <v>Nigeria</v>
          </cell>
          <cell r="D159">
            <v>0</v>
          </cell>
          <cell r="E159">
            <v>0</v>
          </cell>
          <cell r="F159">
            <v>0</v>
          </cell>
          <cell r="G159">
            <v>0</v>
          </cell>
          <cell r="H159">
            <v>0</v>
          </cell>
        </row>
        <row r="160">
          <cell r="B160" t="str">
            <v>Pakistan</v>
          </cell>
          <cell r="D160">
            <v>7</v>
          </cell>
          <cell r="E160">
            <v>10</v>
          </cell>
          <cell r="F160">
            <v>14</v>
          </cell>
          <cell r="G160">
            <v>0</v>
          </cell>
          <cell r="H160">
            <v>0</v>
          </cell>
        </row>
        <row r="161">
          <cell r="B161" t="str">
            <v>Papua New Guinea</v>
          </cell>
          <cell r="D161">
            <v>0</v>
          </cell>
          <cell r="E161">
            <v>0</v>
          </cell>
          <cell r="F161">
            <v>0</v>
          </cell>
          <cell r="G161">
            <v>0</v>
          </cell>
          <cell r="H161">
            <v>0</v>
          </cell>
        </row>
        <row r="162">
          <cell r="B162" t="str">
            <v>Philippines</v>
          </cell>
          <cell r="D162">
            <v>0</v>
          </cell>
          <cell r="E162">
            <v>0</v>
          </cell>
          <cell r="F162">
            <v>0</v>
          </cell>
          <cell r="G162">
            <v>0</v>
          </cell>
          <cell r="H162">
            <v>0</v>
          </cell>
        </row>
        <row r="163">
          <cell r="B163" t="str">
            <v>Rwanda</v>
          </cell>
          <cell r="D163">
            <v>11</v>
          </cell>
          <cell r="E163">
            <v>15</v>
          </cell>
          <cell r="F163">
            <v>0</v>
          </cell>
          <cell r="G163">
            <v>0</v>
          </cell>
          <cell r="H163">
            <v>0</v>
          </cell>
        </row>
        <row r="164">
          <cell r="B164" t="str">
            <v>Samoa</v>
          </cell>
          <cell r="D164">
            <v>0</v>
          </cell>
          <cell r="E164">
            <v>0</v>
          </cell>
          <cell r="F164">
            <v>0</v>
          </cell>
          <cell r="G164">
            <v>0</v>
          </cell>
          <cell r="H164">
            <v>0</v>
          </cell>
        </row>
        <row r="165">
          <cell r="B165" t="str">
            <v>Sao Tomé and Príncipe</v>
          </cell>
          <cell r="D165">
            <v>13</v>
          </cell>
          <cell r="E165">
            <v>0</v>
          </cell>
          <cell r="F165">
            <v>0</v>
          </cell>
          <cell r="G165">
            <v>0</v>
          </cell>
          <cell r="H165">
            <v>0</v>
          </cell>
        </row>
        <row r="166">
          <cell r="B166" t="str">
            <v>Senegal</v>
          </cell>
          <cell r="D166">
            <v>1</v>
          </cell>
          <cell r="E166">
            <v>7</v>
          </cell>
          <cell r="F166">
            <v>11</v>
          </cell>
          <cell r="G166">
            <v>16</v>
          </cell>
          <cell r="H166">
            <v>0</v>
          </cell>
        </row>
        <row r="167">
          <cell r="B167" t="str">
            <v>Sierra Leone</v>
          </cell>
          <cell r="D167">
            <v>7</v>
          </cell>
          <cell r="E167">
            <v>14</v>
          </cell>
          <cell r="F167">
            <v>0</v>
          </cell>
          <cell r="G167">
            <v>0</v>
          </cell>
          <cell r="H167">
            <v>0</v>
          </cell>
        </row>
        <row r="168">
          <cell r="B168" t="str">
            <v>Solomon Islands</v>
          </cell>
          <cell r="D168">
            <v>0</v>
          </cell>
          <cell r="E168">
            <v>0</v>
          </cell>
          <cell r="F168">
            <v>0</v>
          </cell>
          <cell r="G168">
            <v>0</v>
          </cell>
          <cell r="H168">
            <v>0</v>
          </cell>
        </row>
        <row r="169">
          <cell r="B169" t="str">
            <v>Somalia</v>
          </cell>
          <cell r="D169">
            <v>0</v>
          </cell>
          <cell r="E169">
            <v>0</v>
          </cell>
          <cell r="F169">
            <v>0</v>
          </cell>
          <cell r="G169">
            <v>0</v>
          </cell>
          <cell r="H169">
            <v>0</v>
          </cell>
        </row>
        <row r="170">
          <cell r="B170" t="str">
            <v>Sri Lanka</v>
          </cell>
          <cell r="D170">
            <v>4</v>
          </cell>
          <cell r="E170">
            <v>16</v>
          </cell>
          <cell r="F170">
            <v>0</v>
          </cell>
          <cell r="G170">
            <v>0</v>
          </cell>
          <cell r="H170">
            <v>0</v>
          </cell>
        </row>
        <row r="171">
          <cell r="B171" t="str">
            <v>St. Kitts and Nevis</v>
          </cell>
          <cell r="D171">
            <v>0</v>
          </cell>
          <cell r="E171">
            <v>0</v>
          </cell>
          <cell r="F171">
            <v>0</v>
          </cell>
          <cell r="G171">
            <v>0</v>
          </cell>
          <cell r="H171">
            <v>0</v>
          </cell>
        </row>
        <row r="172">
          <cell r="B172" t="str">
            <v>St. Lucia</v>
          </cell>
          <cell r="D172">
            <v>0</v>
          </cell>
          <cell r="E172">
            <v>0</v>
          </cell>
          <cell r="F172">
            <v>0</v>
          </cell>
          <cell r="G172">
            <v>0</v>
          </cell>
          <cell r="H172">
            <v>0</v>
          </cell>
        </row>
        <row r="173">
          <cell r="B173" t="str">
            <v>St. Vincent and the Grenadines</v>
          </cell>
          <cell r="D173">
            <v>0</v>
          </cell>
          <cell r="E173">
            <v>0</v>
          </cell>
          <cell r="F173">
            <v>0</v>
          </cell>
          <cell r="G173">
            <v>0</v>
          </cell>
          <cell r="H173">
            <v>0</v>
          </cell>
        </row>
        <row r="174">
          <cell r="B174" t="str">
            <v>Sudan</v>
          </cell>
          <cell r="D174">
            <v>0</v>
          </cell>
          <cell r="E174">
            <v>0</v>
          </cell>
          <cell r="F174">
            <v>0</v>
          </cell>
          <cell r="G174">
            <v>0</v>
          </cell>
          <cell r="H174">
            <v>0</v>
          </cell>
        </row>
        <row r="175">
          <cell r="B175" t="str">
            <v>Tajikistan</v>
          </cell>
          <cell r="D175">
            <v>11</v>
          </cell>
          <cell r="E175">
            <v>15</v>
          </cell>
          <cell r="F175">
            <v>0</v>
          </cell>
          <cell r="G175">
            <v>0</v>
          </cell>
          <cell r="H175">
            <v>0</v>
          </cell>
        </row>
        <row r="176">
          <cell r="B176" t="str">
            <v>Tanzania</v>
          </cell>
          <cell r="D176">
            <v>4</v>
          </cell>
          <cell r="E176">
            <v>9</v>
          </cell>
          <cell r="F176">
            <v>13</v>
          </cell>
          <cell r="G176">
            <v>16</v>
          </cell>
          <cell r="H176">
            <v>0</v>
          </cell>
        </row>
        <row r="177">
          <cell r="B177" t="str">
            <v>Timor Leste</v>
          </cell>
          <cell r="D177">
            <v>0</v>
          </cell>
          <cell r="E177">
            <v>0</v>
          </cell>
          <cell r="F177">
            <v>0</v>
          </cell>
          <cell r="G177">
            <v>0</v>
          </cell>
          <cell r="H177">
            <v>0</v>
          </cell>
        </row>
        <row r="178">
          <cell r="B178" t="str">
            <v>Togo</v>
          </cell>
          <cell r="D178">
            <v>2</v>
          </cell>
          <cell r="E178">
            <v>7</v>
          </cell>
          <cell r="F178">
            <v>0</v>
          </cell>
          <cell r="G178">
            <v>0</v>
          </cell>
          <cell r="H178">
            <v>0</v>
          </cell>
        </row>
        <row r="179">
          <cell r="B179" t="str">
            <v>Tonga</v>
          </cell>
          <cell r="D179">
            <v>0</v>
          </cell>
          <cell r="E179">
            <v>0</v>
          </cell>
          <cell r="F179">
            <v>0</v>
          </cell>
          <cell r="G179">
            <v>0</v>
          </cell>
          <cell r="H179">
            <v>0</v>
          </cell>
        </row>
        <row r="180">
          <cell r="B180" t="str">
            <v>Uganda  </v>
          </cell>
          <cell r="D180">
            <v>2</v>
          </cell>
          <cell r="E180">
            <v>7</v>
          </cell>
          <cell r="F180">
            <v>10</v>
          </cell>
          <cell r="G180">
            <v>15</v>
          </cell>
          <cell r="H180">
            <v>0</v>
          </cell>
        </row>
        <row r="181">
          <cell r="B181" t="str">
            <v>Uzbekistan</v>
          </cell>
          <cell r="D181">
            <v>0</v>
          </cell>
          <cell r="E181">
            <v>0</v>
          </cell>
          <cell r="F181">
            <v>0</v>
          </cell>
          <cell r="G181">
            <v>0</v>
          </cell>
          <cell r="H181">
            <v>0</v>
          </cell>
        </row>
        <row r="182">
          <cell r="B182" t="str">
            <v>Vanuatu</v>
          </cell>
          <cell r="D182">
            <v>0</v>
          </cell>
          <cell r="E182">
            <v>0</v>
          </cell>
          <cell r="F182">
            <v>0</v>
          </cell>
          <cell r="G182">
            <v>0</v>
          </cell>
          <cell r="H182">
            <v>0</v>
          </cell>
        </row>
        <row r="183">
          <cell r="B183" t="str">
            <v>Vietnam</v>
          </cell>
          <cell r="D183">
            <v>7</v>
          </cell>
          <cell r="E183">
            <v>14</v>
          </cell>
          <cell r="F183">
            <v>0</v>
          </cell>
          <cell r="G183">
            <v>0</v>
          </cell>
          <cell r="H183">
            <v>0</v>
          </cell>
        </row>
        <row r="184">
          <cell r="B184" t="str">
            <v>Yemen, Republic of</v>
          </cell>
          <cell r="D184">
            <v>10</v>
          </cell>
          <cell r="E184">
            <v>0</v>
          </cell>
          <cell r="F184">
            <v>0</v>
          </cell>
          <cell r="G184">
            <v>0</v>
          </cell>
          <cell r="H184">
            <v>0</v>
          </cell>
        </row>
        <row r="185">
          <cell r="B185" t="str">
            <v>Zambia</v>
          </cell>
          <cell r="D185">
            <v>8</v>
          </cell>
          <cell r="E185">
            <v>12</v>
          </cell>
          <cell r="F185">
            <v>0</v>
          </cell>
          <cell r="G185">
            <v>0</v>
          </cell>
          <cell r="H185">
            <v>0</v>
          </cell>
        </row>
        <row r="186">
          <cell r="B186" t="str">
            <v>Zimbabwe</v>
          </cell>
          <cell r="D186">
            <v>5</v>
          </cell>
          <cell r="E186">
            <v>0</v>
          </cell>
          <cell r="F186">
            <v>0</v>
          </cell>
          <cell r="G186">
            <v>0</v>
          </cell>
          <cell r="H186">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data"/>
      <sheetName val="i-rates"/>
      <sheetName val="i-REER"/>
      <sheetName val="i-S"/>
      <sheetName val="i-S.gh"/>
      <sheetName val="wages"/>
      <sheetName val="outfore"/>
      <sheetName val="brief00"/>
      <sheetName val="gr.gh"/>
      <sheetName val="indice.gh"/>
      <sheetName val="watchdog"/>
      <sheetName val="watch-gh"/>
      <sheetName val="inf proj"/>
      <sheetName val="reer.gh"/>
      <sheetName val="dirt-trade"/>
      <sheetName val="Mtarget"/>
      <sheetName val="er-inf"/>
      <sheetName val="Panel1"/>
      <sheetName val="Sheet1"/>
      <sheetName val="m-r"/>
      <sheetName val="Chart1"/>
      <sheetName val="Sum1"/>
      <sheetName val="Projections"/>
      <sheetName val="PDVSA"/>
    </sheetNames>
    <sheetDataSet>
      <sheetData sheetId="0" refreshError="1"/>
      <sheetData sheetId="1"/>
      <sheetData sheetId="2"/>
      <sheetData sheetId="3"/>
      <sheetData sheetId="4" refreshError="1">
        <row r="2">
          <cell r="A2" t="str">
            <v>Series_Code</v>
          </cell>
          <cell r="B2" t="str">
            <v>EE</v>
          </cell>
          <cell r="C2" t="str">
            <v>ECPI</v>
          </cell>
          <cell r="D2" t="str">
            <v>EPPI</v>
          </cell>
          <cell r="E2" t="str">
            <v>EULC</v>
          </cell>
        </row>
        <row r="4">
          <cell r="B4" t="str">
            <v>Effective exchange rates: Competitiveness Indicators (Source: Table 3.5)</v>
          </cell>
        </row>
        <row r="5">
          <cell r="B5" t="str">
            <v>A rise in the index means an appreciation of the tolar.</v>
          </cell>
        </row>
        <row r="6">
          <cell r="B6" t="str">
            <v>NEER</v>
          </cell>
          <cell r="C6" t="str">
            <v>REER</v>
          </cell>
        </row>
        <row r="7">
          <cell r="B7" t="str">
            <v>1995=100</v>
          </cell>
          <cell r="C7" t="str">
            <v>1995=100</v>
          </cell>
        </row>
        <row r="8">
          <cell r="C8" t="str">
            <v>CPI</v>
          </cell>
          <cell r="D8" t="str">
            <v>IPP</v>
          </cell>
          <cell r="E8" t="str">
            <v>ULC</v>
          </cell>
        </row>
        <row r="12">
          <cell r="A12" t="str">
            <v>1989M1</v>
          </cell>
          <cell r="B12">
            <v>25000</v>
          </cell>
          <cell r="C12" t="str">
            <v>n.a.</v>
          </cell>
          <cell r="D12">
            <v>77.199996948242188</v>
          </cell>
          <cell r="E12" t="str">
            <v>n.a.</v>
          </cell>
        </row>
        <row r="13">
          <cell r="A13" t="str">
            <v>1989M2</v>
          </cell>
          <cell r="B13">
            <v>21881.83984375</v>
          </cell>
          <cell r="C13" t="str">
            <v>n.a.</v>
          </cell>
          <cell r="D13">
            <v>78.980003356933594</v>
          </cell>
          <cell r="E13" t="str">
            <v>n.a.</v>
          </cell>
        </row>
        <row r="14">
          <cell r="A14" t="str">
            <v>1989M3</v>
          </cell>
          <cell r="B14">
            <v>17761.990234375</v>
          </cell>
          <cell r="C14" t="str">
            <v>n.a.</v>
          </cell>
          <cell r="D14">
            <v>78.050003051757812</v>
          </cell>
          <cell r="E14" t="str">
            <v>n.a.</v>
          </cell>
        </row>
        <row r="15">
          <cell r="A15" t="str">
            <v>1989M4</v>
          </cell>
          <cell r="B15">
            <v>14880.9501953125</v>
          </cell>
          <cell r="C15" t="str">
            <v>n.a.</v>
          </cell>
          <cell r="D15">
            <v>84.720001220703125</v>
          </cell>
          <cell r="E15" t="str">
            <v>n.a.</v>
          </cell>
        </row>
        <row r="16">
          <cell r="A16" t="str">
            <v>1989M5</v>
          </cell>
          <cell r="B16">
            <v>11764.7099609375</v>
          </cell>
          <cell r="C16" t="str">
            <v>n.a.</v>
          </cell>
          <cell r="D16">
            <v>84.389999389648438</v>
          </cell>
          <cell r="E16" t="str">
            <v>n.a.</v>
          </cell>
        </row>
        <row r="17">
          <cell r="A17" t="str">
            <v>1989M6</v>
          </cell>
          <cell r="B17">
            <v>9407.33984375</v>
          </cell>
          <cell r="C17" t="str">
            <v>n.a.</v>
          </cell>
          <cell r="D17">
            <v>87.5</v>
          </cell>
          <cell r="E17" t="str">
            <v>n.a.</v>
          </cell>
        </row>
        <row r="18">
          <cell r="A18" t="str">
            <v>1989M7</v>
          </cell>
          <cell r="B18">
            <v>7446.02001953125</v>
          </cell>
          <cell r="C18" t="str">
            <v>n.a.</v>
          </cell>
          <cell r="D18">
            <v>94.410003662109375</v>
          </cell>
          <cell r="E18" t="str">
            <v>n.a.</v>
          </cell>
        </row>
        <row r="19">
          <cell r="A19" t="str">
            <v>1989M8</v>
          </cell>
          <cell r="B19">
            <v>5627.4599609375</v>
          </cell>
          <cell r="C19" t="str">
            <v>n.a.</v>
          </cell>
          <cell r="D19">
            <v>96.089996337890625</v>
          </cell>
          <cell r="E19" t="str">
            <v>n.a.</v>
          </cell>
        </row>
        <row r="20">
          <cell r="A20" t="str">
            <v>1989M9</v>
          </cell>
          <cell r="B20">
            <v>4472.27001953125</v>
          </cell>
          <cell r="C20" t="str">
            <v>n.a.</v>
          </cell>
          <cell r="D20">
            <v>99.010002136230469</v>
          </cell>
          <cell r="E20" t="str">
            <v>n.a.</v>
          </cell>
        </row>
        <row r="21">
          <cell r="A21" t="str">
            <v>1989M10</v>
          </cell>
          <cell r="B21">
            <v>3340.010009765625</v>
          </cell>
          <cell r="C21" t="str">
            <v>n.a.</v>
          </cell>
          <cell r="D21">
            <v>100.16999816894531</v>
          </cell>
          <cell r="E21" t="str">
            <v>n.a.</v>
          </cell>
        </row>
        <row r="22">
          <cell r="A22" t="str">
            <v>1989M11</v>
          </cell>
          <cell r="B22">
            <v>2212.389892578125</v>
          </cell>
          <cell r="C22" t="str">
            <v>n.a.</v>
          </cell>
          <cell r="D22">
            <v>91.739997863769531</v>
          </cell>
          <cell r="E22" t="str">
            <v>n.a.</v>
          </cell>
        </row>
        <row r="23">
          <cell r="A23" t="str">
            <v>1989M12</v>
          </cell>
          <cell r="B23">
            <v>1238.8499755859375</v>
          </cell>
          <cell r="C23" t="str">
            <v>n.a.</v>
          </cell>
          <cell r="D23">
            <v>88.489997863769531</v>
          </cell>
          <cell r="E23" t="str">
            <v>n.a.</v>
          </cell>
        </row>
        <row r="24">
          <cell r="A24" t="str">
            <v>1990M1</v>
          </cell>
          <cell r="B24">
            <v>1102.780029296875</v>
          </cell>
          <cell r="C24" t="str">
            <v>n.a.</v>
          </cell>
          <cell r="D24">
            <v>96.75</v>
          </cell>
          <cell r="E24" t="str">
            <v>n.a.</v>
          </cell>
        </row>
        <row r="25">
          <cell r="A25" t="str">
            <v>1990M2</v>
          </cell>
          <cell r="B25">
            <v>1103.8699951171875</v>
          </cell>
          <cell r="C25" t="str">
            <v>n.a.</v>
          </cell>
          <cell r="D25">
            <v>99.260002136230469</v>
          </cell>
          <cell r="E25" t="str">
            <v>n.a.</v>
          </cell>
        </row>
        <row r="26">
          <cell r="A26" t="str">
            <v>1990M3</v>
          </cell>
          <cell r="B26">
            <v>1100.469970703125</v>
          </cell>
          <cell r="C26" t="str">
            <v>n.a.</v>
          </cell>
          <cell r="D26">
            <v>100.51000213623047</v>
          </cell>
          <cell r="E26" t="str">
            <v>n.a.</v>
          </cell>
        </row>
        <row r="27">
          <cell r="A27" t="str">
            <v>1990M4</v>
          </cell>
          <cell r="B27">
            <v>1088.260009765625</v>
          </cell>
          <cell r="C27" t="str">
            <v>n.a.</v>
          </cell>
          <cell r="D27">
            <v>98.75</v>
          </cell>
          <cell r="E27" t="str">
            <v>n.a.</v>
          </cell>
        </row>
        <row r="28">
          <cell r="A28" t="str">
            <v>1990M5</v>
          </cell>
          <cell r="B28">
            <v>1090.3900146484375</v>
          </cell>
          <cell r="C28" t="str">
            <v>n.a.</v>
          </cell>
          <cell r="D28">
            <v>97.349998474121094</v>
          </cell>
          <cell r="E28" t="str">
            <v>n.a.</v>
          </cell>
        </row>
        <row r="29">
          <cell r="A29" t="str">
            <v>1990M6</v>
          </cell>
          <cell r="B29">
            <v>1087.550048828125</v>
          </cell>
          <cell r="C29" t="str">
            <v>n.a.</v>
          </cell>
          <cell r="D29">
            <v>96.660003662109375</v>
          </cell>
          <cell r="E29" t="str">
            <v>n.a.</v>
          </cell>
        </row>
        <row r="30">
          <cell r="A30" t="str">
            <v>1990M7</v>
          </cell>
          <cell r="B30">
            <v>1091.3499755859375</v>
          </cell>
          <cell r="C30" t="str">
            <v>n.a.</v>
          </cell>
          <cell r="D30">
            <v>97.180000305175781</v>
          </cell>
          <cell r="E30" t="str">
            <v>n.a.</v>
          </cell>
        </row>
        <row r="31">
          <cell r="A31" t="str">
            <v>1990M8</v>
          </cell>
          <cell r="B31">
            <v>1098.6600341796875</v>
          </cell>
          <cell r="C31" t="str">
            <v>n.a.</v>
          </cell>
          <cell r="D31">
            <v>97.769996643066406</v>
          </cell>
          <cell r="E31" t="str">
            <v>n.a.</v>
          </cell>
        </row>
        <row r="32">
          <cell r="A32" t="str">
            <v>1990M9</v>
          </cell>
          <cell r="B32">
            <v>1112.0999755859375</v>
          </cell>
          <cell r="C32" t="str">
            <v>n.a.</v>
          </cell>
          <cell r="D32">
            <v>101.33999633789062</v>
          </cell>
          <cell r="E32" t="str">
            <v>n.a.</v>
          </cell>
        </row>
        <row r="33">
          <cell r="A33" t="str">
            <v>1990M10</v>
          </cell>
          <cell r="B33">
            <v>1093.8499755859375</v>
          </cell>
          <cell r="C33" t="str">
            <v>n.a.</v>
          </cell>
          <cell r="D33">
            <v>103.37000274658203</v>
          </cell>
          <cell r="E33" t="str">
            <v>n.a.</v>
          </cell>
          <cell r="F33" t="str">
            <v>avg92</v>
          </cell>
        </row>
        <row r="34">
          <cell r="A34" t="str">
            <v>1990M11</v>
          </cell>
          <cell r="B34">
            <v>1019.1599731445312</v>
          </cell>
          <cell r="C34" t="str">
            <v>n.a.</v>
          </cell>
          <cell r="D34">
            <v>99.800003051757812</v>
          </cell>
          <cell r="E34" t="str">
            <v>n.a.</v>
          </cell>
          <cell r="F34" t="str">
            <v>avg95</v>
          </cell>
        </row>
        <row r="35">
          <cell r="A35" t="str">
            <v>1990M12</v>
          </cell>
          <cell r="B35">
            <v>899.77001953125</v>
          </cell>
          <cell r="C35" t="str">
            <v>n.a.</v>
          </cell>
          <cell r="D35">
            <v>90.139999389648438</v>
          </cell>
          <cell r="E35" t="str">
            <v>n.a.</v>
          </cell>
          <cell r="F35" t="str">
            <v>avg91</v>
          </cell>
        </row>
        <row r="36">
          <cell r="A36" t="str">
            <v>1991M1</v>
          </cell>
          <cell r="B36">
            <v>748.66998291015625</v>
          </cell>
          <cell r="C36" t="str">
            <v>n.a.</v>
          </cell>
          <cell r="D36">
            <v>80.889999389648438</v>
          </cell>
          <cell r="E36" t="str">
            <v>n.a.</v>
          </cell>
        </row>
        <row r="37">
          <cell r="A37" t="str">
            <v>1991M2</v>
          </cell>
          <cell r="B37">
            <v>695.40997314453125</v>
          </cell>
          <cell r="C37" t="str">
            <v>n.a.</v>
          </cell>
          <cell r="D37">
            <v>81.010002136230469</v>
          </cell>
          <cell r="E37" t="str">
            <v>n.a.</v>
          </cell>
        </row>
        <row r="38">
          <cell r="A38" t="str">
            <v>1991M3</v>
          </cell>
          <cell r="B38">
            <v>655.6099853515625</v>
          </cell>
          <cell r="C38" t="str">
            <v>n.a.</v>
          </cell>
          <cell r="D38">
            <v>80.800003051757812</v>
          </cell>
          <cell r="E38" t="str">
            <v>n.a.</v>
          </cell>
        </row>
        <row r="39">
          <cell r="A39" t="str">
            <v>1991M4</v>
          </cell>
          <cell r="B39">
            <v>566.57000732421875</v>
          </cell>
          <cell r="C39" t="str">
            <v>n.a.</v>
          </cell>
          <cell r="D39">
            <v>71.580001831054688</v>
          </cell>
          <cell r="E39" t="str">
            <v>n.a.</v>
          </cell>
        </row>
        <row r="40">
          <cell r="A40" t="str">
            <v>1991M5</v>
          </cell>
          <cell r="B40">
            <v>468.42999267578125</v>
          </cell>
          <cell r="C40" t="str">
            <v>n.a.</v>
          </cell>
          <cell r="D40">
            <v>70.459999084472656</v>
          </cell>
          <cell r="E40" t="str">
            <v>n.a.</v>
          </cell>
        </row>
        <row r="41">
          <cell r="A41" t="str">
            <v>1991M6</v>
          </cell>
          <cell r="B41">
            <v>452.98001098632812</v>
          </cell>
          <cell r="C41" t="str">
            <v>n.a.</v>
          </cell>
          <cell r="D41">
            <v>75.339996337890625</v>
          </cell>
          <cell r="E41" t="str">
            <v>n.a.</v>
          </cell>
        </row>
        <row r="42">
          <cell r="A42" t="str">
            <v>1991M7</v>
          </cell>
          <cell r="B42">
            <v>379.94000244140625</v>
          </cell>
          <cell r="C42" t="str">
            <v>n.a.</v>
          </cell>
          <cell r="D42">
            <v>68.069999694824219</v>
          </cell>
          <cell r="E42" t="str">
            <v>n.a.</v>
          </cell>
        </row>
        <row r="43">
          <cell r="A43" t="str">
            <v>1991M8</v>
          </cell>
          <cell r="B43">
            <v>352.66000366210938</v>
          </cell>
          <cell r="C43" t="str">
            <v>n.a.</v>
          </cell>
          <cell r="D43">
            <v>69.05999755859375</v>
          </cell>
          <cell r="E43" t="str">
            <v>n.a.</v>
          </cell>
        </row>
        <row r="44">
          <cell r="A44" t="str">
            <v>1991M9</v>
          </cell>
          <cell r="B44">
            <v>282.48001098632812</v>
          </cell>
          <cell r="C44" t="str">
            <v>n.a.</v>
          </cell>
          <cell r="D44">
            <v>64.580001831054688</v>
          </cell>
          <cell r="E44" t="str">
            <v>n.a.</v>
          </cell>
        </row>
        <row r="45">
          <cell r="A45" t="str">
            <v>1991M10</v>
          </cell>
          <cell r="B45">
            <v>202.72999572753906</v>
          </cell>
          <cell r="C45" t="str">
            <v>n.a.</v>
          </cell>
          <cell r="D45">
            <v>57.459999084472656</v>
          </cell>
          <cell r="E45" t="str">
            <v>n.a.</v>
          </cell>
        </row>
        <row r="46">
          <cell r="A46" t="str">
            <v>1991M11</v>
          </cell>
          <cell r="B46">
            <v>184.85000610351562</v>
          </cell>
          <cell r="C46" t="str">
            <v>n.a.</v>
          </cell>
          <cell r="D46">
            <v>63.080001831054688</v>
          </cell>
          <cell r="E46" t="str">
            <v>n.a.</v>
          </cell>
        </row>
        <row r="47">
          <cell r="A47" t="str">
            <v>1991M12</v>
          </cell>
          <cell r="B47">
            <v>180.5</v>
          </cell>
          <cell r="C47" t="str">
            <v>n.a.</v>
          </cell>
          <cell r="D47">
            <v>74.389999389648438</v>
          </cell>
          <cell r="E47" t="str">
            <v>n.a.</v>
          </cell>
        </row>
        <row r="48">
          <cell r="A48" t="str">
            <v>1992M1</v>
          </cell>
          <cell r="B48">
            <v>172.38</v>
          </cell>
          <cell r="C48">
            <v>74.900000000000006</v>
          </cell>
          <cell r="D48">
            <v>78.5</v>
          </cell>
          <cell r="E48">
            <v>67.39</v>
          </cell>
        </row>
        <row r="49">
          <cell r="A49" t="str">
            <v>1992M2</v>
          </cell>
          <cell r="B49">
            <v>153.07</v>
          </cell>
          <cell r="C49">
            <v>74.430000000000007</v>
          </cell>
          <cell r="D49">
            <v>81.69</v>
          </cell>
          <cell r="E49">
            <v>65.03</v>
          </cell>
        </row>
        <row r="50">
          <cell r="A50" t="str">
            <v>1992M3</v>
          </cell>
          <cell r="B50">
            <v>153.16999999999999</v>
          </cell>
          <cell r="C50">
            <v>82.42</v>
          </cell>
          <cell r="D50">
            <v>91.97</v>
          </cell>
          <cell r="E50">
            <v>72.709999999999994</v>
          </cell>
        </row>
        <row r="51">
          <cell r="A51" t="str">
            <v>1992M4</v>
          </cell>
          <cell r="B51">
            <v>148.78</v>
          </cell>
          <cell r="C51">
            <v>85.16</v>
          </cell>
          <cell r="D51">
            <v>92.92</v>
          </cell>
          <cell r="E51">
            <v>75.19</v>
          </cell>
        </row>
        <row r="52">
          <cell r="A52" t="str">
            <v>1992M5</v>
          </cell>
          <cell r="B52">
            <v>151.33000000000001</v>
          </cell>
          <cell r="C52">
            <v>92.52</v>
          </cell>
          <cell r="D52">
            <v>99.87</v>
          </cell>
          <cell r="E52">
            <v>82.55</v>
          </cell>
        </row>
        <row r="53">
          <cell r="A53" t="str">
            <v>1992M6</v>
          </cell>
          <cell r="B53">
            <v>154.55000000000001</v>
          </cell>
          <cell r="C53">
            <v>97.72</v>
          </cell>
          <cell r="D53">
            <v>104.35</v>
          </cell>
          <cell r="E53">
            <v>89.05</v>
          </cell>
        </row>
        <row r="54">
          <cell r="A54" t="str">
            <v>1992M7</v>
          </cell>
          <cell r="B54">
            <v>146.86000000000001</v>
          </cell>
          <cell r="C54">
            <v>93.44</v>
          </cell>
          <cell r="D54">
            <v>100.54</v>
          </cell>
          <cell r="E54">
            <v>87.28</v>
          </cell>
        </row>
        <row r="55">
          <cell r="A55" t="str">
            <v>1992M8</v>
          </cell>
          <cell r="B55">
            <v>138.05000000000001</v>
          </cell>
          <cell r="C55">
            <v>87.89</v>
          </cell>
          <cell r="D55">
            <v>95.99</v>
          </cell>
          <cell r="E55">
            <v>83.68</v>
          </cell>
        </row>
        <row r="56">
          <cell r="A56" t="str">
            <v>1992M9</v>
          </cell>
          <cell r="B56">
            <v>137.02000000000001</v>
          </cell>
          <cell r="C56">
            <v>90.14</v>
          </cell>
          <cell r="D56">
            <v>96.3</v>
          </cell>
          <cell r="E56">
            <v>87.32</v>
          </cell>
        </row>
        <row r="57">
          <cell r="A57" t="str">
            <v>1992M10</v>
          </cell>
          <cell r="B57">
            <v>134.58000000000001</v>
          </cell>
          <cell r="C57">
            <v>91.22</v>
          </cell>
          <cell r="D57">
            <v>95.62</v>
          </cell>
          <cell r="E57">
            <v>89.97</v>
          </cell>
        </row>
        <row r="58">
          <cell r="A58" t="str">
            <v>1992M11</v>
          </cell>
          <cell r="B58">
            <v>129.4</v>
          </cell>
          <cell r="C58">
            <v>90.37</v>
          </cell>
          <cell r="D58">
            <v>93.08</v>
          </cell>
          <cell r="E58">
            <v>90.82</v>
          </cell>
        </row>
        <row r="59">
          <cell r="A59" t="str">
            <v>1992M12</v>
          </cell>
          <cell r="B59">
            <v>129.78</v>
          </cell>
          <cell r="C59">
            <v>91.29</v>
          </cell>
          <cell r="D59">
            <v>93.81</v>
          </cell>
          <cell r="E59">
            <v>94.19</v>
          </cell>
        </row>
        <row r="60">
          <cell r="A60" t="str">
            <v>1993M1</v>
          </cell>
          <cell r="B60">
            <v>128.61000000000001</v>
          </cell>
          <cell r="C60">
            <v>92.44</v>
          </cell>
          <cell r="D60">
            <v>96.72</v>
          </cell>
          <cell r="E60">
            <v>97.04</v>
          </cell>
        </row>
        <row r="61">
          <cell r="A61" t="str">
            <v>1993M2</v>
          </cell>
          <cell r="B61">
            <v>126.94</v>
          </cell>
          <cell r="C61">
            <v>92.53</v>
          </cell>
          <cell r="D61">
            <v>96.86</v>
          </cell>
          <cell r="E61">
            <v>99.51</v>
          </cell>
        </row>
        <row r="62">
          <cell r="A62" t="str">
            <v>1993M3</v>
          </cell>
          <cell r="B62">
            <v>122.75</v>
          </cell>
          <cell r="C62">
            <v>90.58</v>
          </cell>
          <cell r="D62">
            <v>93.34</v>
          </cell>
          <cell r="E62">
            <v>97.66</v>
          </cell>
        </row>
        <row r="63">
          <cell r="A63" t="str">
            <v>1993M4</v>
          </cell>
          <cell r="B63">
            <v>117.4</v>
          </cell>
          <cell r="C63">
            <v>87.07</v>
          </cell>
          <cell r="D63">
            <v>88.69</v>
          </cell>
          <cell r="E63">
            <v>93.96</v>
          </cell>
        </row>
        <row r="64">
          <cell r="A64" t="str">
            <v>1993M5</v>
          </cell>
          <cell r="B64">
            <v>113.98</v>
          </cell>
          <cell r="C64">
            <v>85.99</v>
          </cell>
          <cell r="D64">
            <v>86.14</v>
          </cell>
          <cell r="E64">
            <v>91.25</v>
          </cell>
        </row>
        <row r="65">
          <cell r="A65" t="str">
            <v>1993M6</v>
          </cell>
          <cell r="B65">
            <v>112.6</v>
          </cell>
          <cell r="C65">
            <v>85.37</v>
          </cell>
          <cell r="D65">
            <v>86.63</v>
          </cell>
          <cell r="E65">
            <v>89.27</v>
          </cell>
        </row>
        <row r="66">
          <cell r="A66" t="str">
            <v>1993M7</v>
          </cell>
          <cell r="B66">
            <v>112.31</v>
          </cell>
          <cell r="C66">
            <v>85.57</v>
          </cell>
          <cell r="D66">
            <v>87.2</v>
          </cell>
          <cell r="E66">
            <v>88.24</v>
          </cell>
        </row>
        <row r="67">
          <cell r="A67" t="str">
            <v>1993M8</v>
          </cell>
          <cell r="B67">
            <v>112.24</v>
          </cell>
          <cell r="C67">
            <v>86.01</v>
          </cell>
          <cell r="D67">
            <v>88.11</v>
          </cell>
          <cell r="E67">
            <v>88.11</v>
          </cell>
        </row>
        <row r="68">
          <cell r="A68" t="str">
            <v>1993M9</v>
          </cell>
          <cell r="B68">
            <v>110.83</v>
          </cell>
          <cell r="C68">
            <v>86.66</v>
          </cell>
          <cell r="D68">
            <v>88.16</v>
          </cell>
          <cell r="E68">
            <v>88.54</v>
          </cell>
        </row>
        <row r="69">
          <cell r="A69" t="str">
            <v>1993M10</v>
          </cell>
          <cell r="B69">
            <v>108.24</v>
          </cell>
          <cell r="C69">
            <v>86.57</v>
          </cell>
          <cell r="D69">
            <v>88.91</v>
          </cell>
          <cell r="E69">
            <v>87.93</v>
          </cell>
        </row>
        <row r="70">
          <cell r="A70" t="str">
            <v>1993M11</v>
          </cell>
          <cell r="B70">
            <v>104.86</v>
          </cell>
          <cell r="C70">
            <v>85.6</v>
          </cell>
          <cell r="D70">
            <v>87.3</v>
          </cell>
          <cell r="E70">
            <v>87.23</v>
          </cell>
        </row>
        <row r="71">
          <cell r="A71" t="str">
            <v>1993M12</v>
          </cell>
          <cell r="B71">
            <v>103.23</v>
          </cell>
          <cell r="C71">
            <v>85.67</v>
          </cell>
          <cell r="D71">
            <v>88.09</v>
          </cell>
          <cell r="E71">
            <v>86.77</v>
          </cell>
        </row>
        <row r="72">
          <cell r="A72" t="str">
            <v>1994M1</v>
          </cell>
          <cell r="B72">
            <v>101.67</v>
          </cell>
          <cell r="C72">
            <v>85.44</v>
          </cell>
          <cell r="D72">
            <v>87.39</v>
          </cell>
          <cell r="E72">
            <v>87.62</v>
          </cell>
        </row>
        <row r="73">
          <cell r="A73" t="str">
            <v>1994M2</v>
          </cell>
          <cell r="B73">
            <v>100.83</v>
          </cell>
          <cell r="C73">
            <v>85.44</v>
          </cell>
          <cell r="D73">
            <v>88.4</v>
          </cell>
          <cell r="E73">
            <v>88.64</v>
          </cell>
        </row>
        <row r="74">
          <cell r="A74" t="str">
            <v>1994M3</v>
          </cell>
          <cell r="B74">
            <v>100.76</v>
          </cell>
          <cell r="C74">
            <v>86.46</v>
          </cell>
          <cell r="D74">
            <v>88.67</v>
          </cell>
          <cell r="E74">
            <v>88.58</v>
          </cell>
        </row>
        <row r="75">
          <cell r="A75" t="str">
            <v>1994M4</v>
          </cell>
          <cell r="B75">
            <v>99.81</v>
          </cell>
          <cell r="C75">
            <v>87.59</v>
          </cell>
          <cell r="D75">
            <v>88.18</v>
          </cell>
          <cell r="E75">
            <v>90.5</v>
          </cell>
        </row>
        <row r="76">
          <cell r="A76" t="str">
            <v>1994M5</v>
          </cell>
          <cell r="B76">
            <v>100.04</v>
          </cell>
          <cell r="C76">
            <v>88.55</v>
          </cell>
          <cell r="D76">
            <v>88.86</v>
          </cell>
          <cell r="E76">
            <v>92.5</v>
          </cell>
        </row>
        <row r="77">
          <cell r="A77" t="str">
            <v>1994M6</v>
          </cell>
          <cell r="B77">
            <v>100.29</v>
          </cell>
          <cell r="C77">
            <v>89.92</v>
          </cell>
          <cell r="D77">
            <v>90.19</v>
          </cell>
          <cell r="E77">
            <v>93.25</v>
          </cell>
        </row>
        <row r="78">
          <cell r="A78" t="str">
            <v>1994M7</v>
          </cell>
          <cell r="B78">
            <v>101.17</v>
          </cell>
          <cell r="C78">
            <v>91.99</v>
          </cell>
          <cell r="D78">
            <v>91.99</v>
          </cell>
          <cell r="E78">
            <v>94.11</v>
          </cell>
        </row>
        <row r="79">
          <cell r="A79" t="str">
            <v>1994M8</v>
          </cell>
          <cell r="B79">
            <v>101.09</v>
          </cell>
          <cell r="C79">
            <v>92.48</v>
          </cell>
          <cell r="D79">
            <v>92.69</v>
          </cell>
          <cell r="E79">
            <v>92.91</v>
          </cell>
        </row>
        <row r="80">
          <cell r="A80" t="str">
            <v>1994M9</v>
          </cell>
          <cell r="B80">
            <v>100.69</v>
          </cell>
          <cell r="C80">
            <v>93.63</v>
          </cell>
          <cell r="D80">
            <v>93.82</v>
          </cell>
          <cell r="E80">
            <v>93.01</v>
          </cell>
        </row>
        <row r="81">
          <cell r="A81" t="str">
            <v>1994M10</v>
          </cell>
          <cell r="B81">
            <v>100.32</v>
          </cell>
          <cell r="C81">
            <v>94.85</v>
          </cell>
          <cell r="D81">
            <v>96.22</v>
          </cell>
          <cell r="E81">
            <v>93.51</v>
          </cell>
        </row>
        <row r="82">
          <cell r="A82" t="str">
            <v>1994M11</v>
          </cell>
          <cell r="B82">
            <v>99.79</v>
          </cell>
          <cell r="C82">
            <v>95.98</v>
          </cell>
          <cell r="D82">
            <v>96.79</v>
          </cell>
          <cell r="E82">
            <v>94.03</v>
          </cell>
        </row>
        <row r="83">
          <cell r="A83" t="str">
            <v>1994M12</v>
          </cell>
          <cell r="B83">
            <v>98.93</v>
          </cell>
          <cell r="C83">
            <v>95.93</v>
          </cell>
          <cell r="D83">
            <v>96.99</v>
          </cell>
          <cell r="E83">
            <v>94.33</v>
          </cell>
        </row>
        <row r="84">
          <cell r="A84" t="str">
            <v>1995M1</v>
          </cell>
          <cell r="B84">
            <v>99.37</v>
          </cell>
          <cell r="C84">
            <v>97.77</v>
          </cell>
          <cell r="D84">
            <v>98.15</v>
          </cell>
          <cell r="E84">
            <v>95.18</v>
          </cell>
        </row>
        <row r="85">
          <cell r="A85" t="str">
            <v>1995M2</v>
          </cell>
          <cell r="B85">
            <v>100.5</v>
          </cell>
          <cell r="C85">
            <v>99.53</v>
          </cell>
          <cell r="D85">
            <v>99.44</v>
          </cell>
          <cell r="E85">
            <v>97.13</v>
          </cell>
        </row>
        <row r="86">
          <cell r="A86" t="str">
            <v>1995M3</v>
          </cell>
          <cell r="B86">
            <v>103.24</v>
          </cell>
          <cell r="C86">
            <v>102.37</v>
          </cell>
          <cell r="D86">
            <v>102.5</v>
          </cell>
          <cell r="E86">
            <v>99.42</v>
          </cell>
        </row>
        <row r="87">
          <cell r="A87" t="str">
            <v>1995M4</v>
          </cell>
          <cell r="B87">
            <v>104.06</v>
          </cell>
          <cell r="C87">
            <v>102.78</v>
          </cell>
          <cell r="D87">
            <v>103.07</v>
          </cell>
          <cell r="E87">
            <v>101.73</v>
          </cell>
        </row>
        <row r="88">
          <cell r="A88" t="str">
            <v>1995M5</v>
          </cell>
          <cell r="B88">
            <v>103.07</v>
          </cell>
          <cell r="C88">
            <v>102.71</v>
          </cell>
          <cell r="D88">
            <v>101.47</v>
          </cell>
          <cell r="E88">
            <v>102.37</v>
          </cell>
        </row>
        <row r="89">
          <cell r="A89" t="str">
            <v>1995M6</v>
          </cell>
          <cell r="B89">
            <v>102.98</v>
          </cell>
          <cell r="C89">
            <v>102.82</v>
          </cell>
          <cell r="D89">
            <v>101.68</v>
          </cell>
          <cell r="E89">
            <v>103.26</v>
          </cell>
        </row>
        <row r="90">
          <cell r="A90" t="str">
            <v>1995M7</v>
          </cell>
          <cell r="B90">
            <v>102.92</v>
          </cell>
          <cell r="C90">
            <v>102.77</v>
          </cell>
          <cell r="D90">
            <v>101.72</v>
          </cell>
          <cell r="E90">
            <v>104.2</v>
          </cell>
        </row>
        <row r="91">
          <cell r="A91" t="str">
            <v>1995M8</v>
          </cell>
          <cell r="B91">
            <v>100.79</v>
          </cell>
          <cell r="C91">
            <v>100.03</v>
          </cell>
          <cell r="D91">
            <v>100.08</v>
          </cell>
          <cell r="E91">
            <v>101.6</v>
          </cell>
          <cell r="F91">
            <v>4.2739497550297045</v>
          </cell>
        </row>
        <row r="92">
          <cell r="A92" t="str">
            <v>1995M9</v>
          </cell>
          <cell r="B92">
            <v>97.96</v>
          </cell>
          <cell r="C92">
            <v>98.26</v>
          </cell>
          <cell r="D92">
            <v>98.3</v>
          </cell>
          <cell r="E92">
            <v>99.4</v>
          </cell>
        </row>
        <row r="93">
          <cell r="A93" t="str">
            <v>1995M10</v>
          </cell>
          <cell r="B93">
            <v>97.12</v>
          </cell>
          <cell r="C93">
            <v>97.85</v>
          </cell>
          <cell r="D93">
            <v>98.63</v>
          </cell>
          <cell r="E93">
            <v>99.67</v>
          </cell>
        </row>
        <row r="94">
          <cell r="A94" t="str">
            <v>1995M11</v>
          </cell>
          <cell r="B94">
            <v>95.5</v>
          </cell>
          <cell r="C94">
            <v>97.52</v>
          </cell>
          <cell r="D94">
            <v>98.25</v>
          </cell>
          <cell r="E94">
            <v>98.58</v>
          </cell>
        </row>
        <row r="95">
          <cell r="A95" t="str">
            <v>1995M12</v>
          </cell>
          <cell r="B95">
            <v>93.15</v>
          </cell>
          <cell r="C95">
            <v>95.95</v>
          </cell>
          <cell r="D95">
            <v>96.93</v>
          </cell>
          <cell r="E95">
            <v>97.87</v>
          </cell>
        </row>
        <row r="96">
          <cell r="A96" t="str">
            <v>1996M1</v>
          </cell>
          <cell r="B96">
            <v>91.59</v>
          </cell>
          <cell r="C96">
            <v>95.43</v>
          </cell>
          <cell r="D96">
            <v>95.41</v>
          </cell>
          <cell r="E96">
            <v>96.33</v>
          </cell>
        </row>
        <row r="97">
          <cell r="A97" t="str">
            <v>1996M2</v>
          </cell>
          <cell r="B97">
            <v>90.76</v>
          </cell>
          <cell r="C97">
            <v>95.29</v>
          </cell>
          <cell r="D97">
            <v>95.58</v>
          </cell>
          <cell r="E97">
            <v>95.94</v>
          </cell>
        </row>
        <row r="98">
          <cell r="A98" t="str">
            <v>1996M3</v>
          </cell>
          <cell r="B98">
            <v>90.41</v>
          </cell>
          <cell r="C98">
            <v>96.13</v>
          </cell>
          <cell r="D98">
            <v>95.01</v>
          </cell>
          <cell r="E98">
            <v>96.46</v>
          </cell>
        </row>
        <row r="99">
          <cell r="A99" t="str">
            <v>1996M4</v>
          </cell>
          <cell r="B99">
            <v>90.47</v>
          </cell>
          <cell r="C99">
            <v>97.42</v>
          </cell>
          <cell r="D99">
            <v>95.38</v>
          </cell>
          <cell r="E99">
            <v>97.65</v>
          </cell>
        </row>
        <row r="100">
          <cell r="A100" t="str">
            <v>1996M5</v>
          </cell>
          <cell r="B100">
            <v>89.98</v>
          </cell>
          <cell r="C100">
            <v>97.26</v>
          </cell>
          <cell r="D100">
            <v>94.19</v>
          </cell>
          <cell r="E100">
            <v>97.6</v>
          </cell>
        </row>
        <row r="101">
          <cell r="A101" t="str">
            <v>1996M6</v>
          </cell>
          <cell r="B101">
            <v>90.5</v>
          </cell>
          <cell r="C101">
            <v>97.91</v>
          </cell>
          <cell r="D101">
            <v>95.61</v>
          </cell>
          <cell r="E101">
            <v>98.7</v>
          </cell>
        </row>
        <row r="102">
          <cell r="A102" t="str">
            <v>1996M7</v>
          </cell>
          <cell r="B102">
            <v>91.16</v>
          </cell>
          <cell r="C102">
            <v>98.64</v>
          </cell>
          <cell r="D102">
            <v>96.78</v>
          </cell>
          <cell r="E102">
            <v>99.94</v>
          </cell>
        </row>
        <row r="103">
          <cell r="A103" t="str">
            <v>1996M8</v>
          </cell>
          <cell r="B103">
            <v>91.41</v>
          </cell>
          <cell r="C103">
            <v>98.29</v>
          </cell>
          <cell r="D103">
            <v>97.38</v>
          </cell>
          <cell r="E103">
            <v>100.21</v>
          </cell>
        </row>
        <row r="104">
          <cell r="A104" t="str">
            <v>1996M9</v>
          </cell>
          <cell r="B104">
            <v>90.06</v>
          </cell>
          <cell r="C104">
            <v>97.25</v>
          </cell>
          <cell r="D104">
            <v>96.38</v>
          </cell>
          <cell r="E104">
            <v>98.13</v>
          </cell>
        </row>
      </sheetData>
      <sheetData sheetId="5"/>
      <sheetData sheetId="6" refreshError="1"/>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al_Sheet"/>
      <sheetName val="Summary SSIA"/>
      <sheetName val="Proj_Subs_I"/>
      <sheetName val="Proj_Subs_II"/>
      <sheetName val="Reserve_July99"/>
      <sheetName val="Subcalc11"/>
      <sheetName val="Sheet1"/>
      <sheetName val="Table1"/>
      <sheetName val="Table2"/>
      <sheetName val="Table3"/>
      <sheetName val="Subsidy_11.5"/>
      <sheetName val="SSIA_Liquid"/>
      <sheetName val="SSIA_Invest"/>
      <sheetName val="TSIA_Liquid"/>
      <sheetName val="TSIA_Invest"/>
      <sheetName val="Oblig_Ptrn_Jun97"/>
      <sheetName val="July1999NewQ"/>
      <sheetName val="Dec.1998"/>
      <sheetName val="Reserve_Jun97"/>
      <sheetName val="Canada Total"/>
      <sheetName val="Canada Net"/>
      <sheetName val="Italy"/>
      <sheetName val="SFD"/>
      <sheetName val="Switz."/>
      <sheetName val="France"/>
      <sheetName val="France.II"/>
      <sheetName val="KFW I and II Net"/>
      <sheetName val="Spain.II"/>
      <sheetName val="Summary_SSIA"/>
      <sheetName val="Subsidy_11_5"/>
      <sheetName val="Dec_1998"/>
      <sheetName val="Canada_Total"/>
      <sheetName val="Canada_Net"/>
      <sheetName val="Switz_"/>
      <sheetName val="France_II"/>
      <sheetName val="KFW_I_and_II_Net"/>
      <sheetName val="Spain_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al_Sheet"/>
      <sheetName val="Summary SSIA"/>
      <sheetName val="Proj_Subs_I"/>
      <sheetName val="Proj_Subs_II"/>
      <sheetName val="Reserve_July99"/>
      <sheetName val="Subcalc11"/>
      <sheetName val="Sheet1"/>
      <sheetName val="Table1"/>
      <sheetName val="Table2"/>
      <sheetName val="Table3"/>
      <sheetName val="Subsidy_11.5"/>
      <sheetName val="SSIA_Liquid"/>
      <sheetName val="SSIA_Invest"/>
      <sheetName val="TSIA_Liquid"/>
      <sheetName val="TSIA_Invest"/>
      <sheetName val="Oblig_Ptrn_Jun97"/>
      <sheetName val="July1999NewQ"/>
      <sheetName val="Dec.1998"/>
      <sheetName val="Reserve_Jun97"/>
      <sheetName val="Canada Total"/>
      <sheetName val="Canada Net"/>
      <sheetName val="Italy"/>
      <sheetName val="SFD"/>
      <sheetName val="Switz."/>
      <sheetName val="France"/>
      <sheetName val="France.II"/>
      <sheetName val="KFW I and II Net"/>
      <sheetName val="Spain.II"/>
      <sheetName val="S.A."/>
      <sheetName val="IMP"/>
      <sheetName val="Zambia"/>
      <sheetName val="Contents"/>
      <sheetName val="Summary_SSIA"/>
      <sheetName val="Subsidy_11_5"/>
      <sheetName val="Dec_1998"/>
      <sheetName val="Canada_Total"/>
      <sheetName val="Canada_Net"/>
      <sheetName val="Switz_"/>
      <sheetName val="France_II"/>
      <sheetName val="KFW_I_and_II_Net"/>
      <sheetName val="Spain_II"/>
      <sheetName val="S_A_"/>
    </sheetNames>
    <sheetDataSet>
      <sheetData sheetId="0" refreshError="1">
        <row r="19">
          <cell r="G19">
            <v>36280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Rev. (IRC)"/>
      <sheetName val="M-VAT(IRC)"/>
      <sheetName val="M-All (EPU)"/>
      <sheetName val="M-EPU shares"/>
      <sheetName val="Input-M"/>
      <sheetName val="Input ext"/>
      <sheetName val="Input real"/>
      <sheetName val="Input"/>
      <sheetName val="Q-Rev"/>
      <sheetName val="A-Rev"/>
      <sheetName val="VAT-projection"/>
      <sheetName val="log exports"/>
      <sheetName val="mineral"/>
      <sheetName val="Q-Exp"/>
      <sheetName val="A-Exp"/>
      <sheetName val="RDP"/>
      <sheetName val="salaries"/>
      <sheetName val="other exp"/>
      <sheetName val="quart ratio"/>
      <sheetName val="rigidity analy"/>
      <sheetName val="measure 2002"/>
      <sheetName val="M-SumFin"/>
      <sheetName val="Q-SumFin"/>
      <sheetName val="Q-input ext"/>
      <sheetName val="Q-SumFin-histData"/>
      <sheetName val="A-Summary"/>
      <sheetName val="Oct 2002 Brief"/>
      <sheetName val="Debt summary"/>
      <sheetName val="output"/>
      <sheetName val="print A-GDP"/>
      <sheetName val="ControlSheet"/>
      <sheetName val="print Q-Kina"/>
      <sheetName val="print A-Kina"/>
      <sheetName val="Red Table 1"/>
      <sheetName val="RED Table 2"/>
      <sheetName val="Sheet1"/>
      <sheetName val="DataOut(Actual)"/>
      <sheetName val="DataOut(Proj)"/>
      <sheetName val="Monetary Sector-I"/>
      <sheetName val="Chart Data"/>
      <sheetName val="Chart1"/>
      <sheetName val="Chart2x"/>
      <sheetName val="Chart2"/>
      <sheetName val="Chart7"/>
      <sheetName val="budget vs actual"/>
      <sheetName val="Rel to Budgets"/>
      <sheetName val="Oct 2002 Staff Visit"/>
      <sheetName val="Oct 2002 Staff Visit (2)"/>
      <sheetName val="2003 CS"/>
      <sheetName val="Dec 2002"/>
      <sheetName val="Dec 2002 (2)"/>
      <sheetName val="2003 CS (2)"/>
      <sheetName val="2003 A4 (2)"/>
      <sheetName val="RED 1"/>
      <sheetName val="RED 9"/>
      <sheetName val="RED 10"/>
      <sheetName val="M-Rev__(IRC)"/>
      <sheetName val="M-All_(EPU)"/>
      <sheetName val="M-EPU_shares"/>
      <sheetName val="Input_ext"/>
      <sheetName val="Input_real"/>
      <sheetName val="log_exports"/>
      <sheetName val="other_exp"/>
      <sheetName val="quart_ratio"/>
      <sheetName val="rigidity_analy"/>
      <sheetName val="measure_2002"/>
      <sheetName val="Q-input_ext"/>
      <sheetName val="Oct_2002_Brief"/>
      <sheetName val="Debt_summary"/>
      <sheetName val="print_A-GDP"/>
      <sheetName val="print_Q-Kina"/>
      <sheetName val="print_A-Kina"/>
      <sheetName val="Red_Table_1"/>
      <sheetName val="RED_Table_2"/>
      <sheetName val="Monetary_Sector-I"/>
      <sheetName val="Chart_Data"/>
      <sheetName val="budget_vs_actual"/>
      <sheetName val="Rel_to_Budgets"/>
      <sheetName val="Oct_2002_Staff_Visit"/>
      <sheetName val="Oct_2002_Staff_Visit_(2)"/>
      <sheetName val="2003_CS"/>
      <sheetName val="Dec_2002"/>
      <sheetName val="Dec_2002_(2)"/>
      <sheetName val="2003_CS_(2)"/>
      <sheetName val="2003_A4_(2)"/>
      <sheetName val="RED_1"/>
      <sheetName val="RED_9"/>
      <sheetName val="RED_10"/>
    </sheetNames>
    <sheetDataSet>
      <sheetData sheetId="0"/>
      <sheetData sheetId="1"/>
      <sheetData sheetId="2"/>
      <sheetData sheetId="3"/>
      <sheetData sheetId="4"/>
      <sheetData sheetId="5"/>
      <sheetData sheetId="6"/>
      <sheetData sheetId="7" refreshError="1">
        <row r="17">
          <cell r="N17">
            <v>1.1274057905886887</v>
          </cell>
          <cell r="O17">
            <v>1.0835914723032065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ow r="17">
          <cell r="N17">
            <v>1.1274057905886887</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etary sector"/>
      <sheetName val="Monetary sector - alternative"/>
    </sheetNames>
    <definedNames>
      <definedName name="BFLD_DF" refersTo="#REF!"/>
      <definedName name="NTDD_RG" refersTo="#REF!"/>
    </definedNames>
    <sheetDataSet>
      <sheetData sheetId="0">
        <row r="4">
          <cell r="L4" t="str">
            <v>n.a.</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Sheet1"/>
      <sheetName val="embi_week"/>
      <sheetName val="SpotExchangeRates"/>
      <sheetName val="StockMarketIndices"/>
      <sheetName val="Bloomberg"/>
      <sheetName val="dataEmbiDeficit"/>
      <sheetName val="correlations with EMBI"/>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SetUp_Sheet"/>
      <sheetName val="Data_check"/>
      <sheetName val="WRS97TAB"/>
      <sheetName val="embi_day"/>
      <sheetName val="GenericIR"/>
      <sheetName val="StRp_Tbl1"/>
      <sheetName val="Stfrprtables"/>
      <sheetName val="retreive data"/>
      <sheetName val="Ex rate bloom"/>
      <sheetName val="Out_weo"/>
      <sheetName val="PHL"/>
      <sheetName val="IN-BLMBG"/>
      <sheetName val="RED47"/>
      <sheetName val="i-bloom"/>
      <sheetName val="dataEmbiDeficit"/>
      <sheetName val="graf 1"/>
      <sheetName val="Current"/>
      <sheetName val="Key Assumptions"/>
      <sheetName val="Cene na malo"/>
      <sheetName val="Kaz_D"/>
      <sheetName val="SPOTS"/>
      <sheetName val="FUTURES"/>
      <sheetName val="GEOFISFlowchart"/>
      <sheetName val="GEOREALFlowchart"/>
      <sheetName val="Excel History Wizard"/>
      <sheetName val="Data"/>
      <sheetName val="Wkly for Graph"/>
      <sheetName val="OIL"/>
      <sheetName val="other-spread"/>
      <sheetName val="daily"/>
      <sheetName val="BEM_1"/>
      <sheetName val="Res"/>
      <sheetName val="xxx"/>
      <sheetName val="WEO-BOP"/>
      <sheetName val="i2-KA"/>
      <sheetName val="OUTPUT"/>
      <sheetName val="SetUp_Sheet1"/>
      <sheetName val="Data_check1"/>
      <sheetName val="Excel_History_Wizard"/>
      <sheetName val="retreive_data"/>
      <sheetName val="Wkly_for_Graph"/>
      <sheetName val="graf_1"/>
      <sheetName val="Key_Assumptions"/>
      <sheetName val="Cene_na_malo"/>
      <sheetName val="Ex_rate_bloom"/>
      <sheetName val="SetUp_Sheet2"/>
      <sheetName val="Data_check2"/>
      <sheetName val="WORK-BLMBG"/>
      <sheetName val="IN-YC data"/>
      <sheetName val="WETA"/>
      <sheetName val="R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Other"/>
      <sheetName val="ControlSheet"/>
      <sheetName val="EDSS1"/>
      <sheetName val="EDSS2"/>
      <sheetName val="OUT"/>
      <sheetName val="ER-M"/>
      <sheetName val="ER"/>
      <sheetName val="BOP-Q"/>
      <sheetName val="BOP-Q (2)"/>
      <sheetName val="BOP"/>
      <sheetName val="RED-27"/>
      <sheetName val="BOP (2)"/>
      <sheetName val="BOP (3)"/>
      <sheetName val="Trade-M"/>
      <sheetName val="Trade"/>
      <sheetName val="Trade (2)"/>
      <sheetName val="Dir"/>
      <sheetName val="Dir-M"/>
      <sheetName val="Dir (2)"/>
      <sheetName val="Cap"/>
      <sheetName val="Tab1"/>
      <sheetName val="Tab2"/>
      <sheetName val="BP97$"/>
      <sheetName val="BOP99"/>
      <sheetName val="RED-28"/>
      <sheetName val="RED-29"/>
      <sheetName val="RED-30"/>
      <sheetName val="RED-31"/>
      <sheetName val="RED-32"/>
      <sheetName val="RED-33"/>
      <sheetName val="RED-00"/>
      <sheetName val="ExtCH01"/>
      <sheetName val="ExtCH"/>
      <sheetName val="Panel3"/>
      <sheetName val="Panel7"/>
      <sheetName val="Module1"/>
      <sheetName val="Module2"/>
      <sheetName val="ER_M"/>
      <sheetName val="Trade_M"/>
      <sheetName val="Q6"/>
      <sheetName val="Q5"/>
    </sheetNames>
    <sheetDataSet>
      <sheetData sheetId="0"/>
      <sheetData sheetId="1"/>
      <sheetData sheetId="2"/>
      <sheetData sheetId="3"/>
      <sheetData sheetId="4"/>
      <sheetData sheetId="5"/>
      <sheetData sheetId="6"/>
      <sheetData sheetId="7" refreshError="1"/>
      <sheetData sheetId="8"/>
      <sheetData sheetId="9"/>
      <sheetData sheetId="10" refreshError="1"/>
      <sheetData sheetId="11"/>
      <sheetData sheetId="12"/>
      <sheetData sheetId="13"/>
      <sheetData sheetId="14"/>
      <sheetData sheetId="15" refreshError="1"/>
      <sheetData sheetId="16"/>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 val="GRAPH3"/>
      <sheetName val="GRAPH2"/>
      <sheetName val="GRAPH1"/>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sheetData sheetId="1"/>
      <sheetData sheetId="2"/>
      <sheetData sheetId="3"/>
      <sheetData sheetId="4"/>
      <sheetData sheetId="5">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row>
      </sheetData>
      <sheetData sheetId="6"/>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Q1"/>
      <sheetName val="Q2"/>
      <sheetName val="Q3"/>
      <sheetName val="Q4"/>
      <sheetName val="Q5"/>
      <sheetName val="Q6"/>
      <sheetName val="QC"/>
      <sheetName val="Sheet2"/>
      <sheetName val="Sheet3"/>
      <sheetName val="BOP"/>
      <sheetName val="Cap"/>
      <sheetName val="Dir"/>
      <sheetName val="ER"/>
      <sheetName val="ER_M"/>
      <sheetName val="Trade"/>
      <sheetName val="Trade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Q6"/>
      <sheetName val="Q2"/>
      <sheetName val="Q3"/>
      <sheetName val="Q4"/>
      <sheetName val="Q5"/>
      <sheetName val="QC"/>
    </sheetNames>
    <sheetDataSet>
      <sheetData sheetId="0"/>
      <sheetData sheetId="1"/>
      <sheetData sheetId="2">
        <row r="2">
          <cell r="A2">
            <v>698</v>
          </cell>
        </row>
      </sheetData>
      <sheetData sheetId="3"/>
      <sheetData sheetId="4"/>
      <sheetData sheetId="5"/>
      <sheetData sheetId="6"/>
      <sheetData sheetId="7">
        <row r="60">
          <cell r="D60" t="str">
            <v>S2011REV</v>
          </cell>
        </row>
      </sheetData>
      <sheetData sheetId="8">
        <row r="60">
          <cell r="D60" t="str">
            <v>S2011BOARD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odes"/>
      <sheetName val="A Current Data"/>
      <sheetName val="A Previous Data"/>
      <sheetName val="A_Current_Data"/>
      <sheetName val="A_Previous_Data"/>
    </sheetNames>
    <sheetDataSet>
      <sheetData sheetId="0" refreshError="1"/>
      <sheetData sheetId="1">
        <row r="1">
          <cell r="A1" t="str">
            <v>001</v>
          </cell>
        </row>
      </sheetData>
      <sheetData sheetId="2" refreshError="1"/>
      <sheetData sheetId="3" refreshError="1"/>
      <sheetData sheetId="4" refreshError="1"/>
      <sheetData sheetId="5" refreshError="1"/>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heet2"/>
    </sheetNames>
    <sheetDataSet>
      <sheetData sheetId="0"/>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99"/>
      <sheetName val="BOP99"/>
      <sheetName val="BP99Sum"/>
      <sheetName val="BP99Exp"/>
      <sheetName val="BP99Rev"/>
      <sheetName val="BP99"/>
      <sheetName val="MTO99"/>
      <sheetName val="Overview"/>
    </sheetNames>
    <sheetDataSet>
      <sheetData sheetId="0"/>
      <sheetData sheetId="1"/>
      <sheetData sheetId="2"/>
      <sheetData sheetId="3" refreshError="1"/>
      <sheetData sheetId="4"/>
      <sheetData sheetId="5"/>
      <sheetData sheetId="6"/>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X Out (2)"/>
      <sheetName val="Contents"/>
      <sheetName val="REAL DMX IN"/>
      <sheetName val="BOP DMX IN"/>
      <sheetName val="MON DMX IN"/>
      <sheetName val="OIL_IN"/>
      <sheetName val="I-Real"/>
      <sheetName val="I-Oil"/>
      <sheetName val="I-Ext"/>
      <sheetName val="I-Aid"/>
      <sheetName val="I-Mon"/>
      <sheetName val="PFund Ave"/>
      <sheetName val="PFund Ref"/>
      <sheetName val="PFund_WEO"/>
      <sheetName val="Public servants"/>
      <sheetName val="FiscIn"/>
      <sheetName val="Oil"/>
      <sheetName val="FiscInFY"/>
      <sheetName val="Rev"/>
      <sheetName val="Rev_comparison_CG"/>
      <sheetName val="Rev_comparison_CS"/>
      <sheetName val="Exp"/>
      <sheetName val="Exp_comparison_CG"/>
      <sheetName val="Exp_comparison_CS"/>
      <sheetName val="WGB"/>
      <sheetName val="SRT Fiscal-CG"/>
      <sheetName val="SRT Fiscal_CS"/>
      <sheetName val="SRT Fiscal_CS with ExecRate"/>
      <sheetName val="Text table_PCN"/>
      <sheetName val="new DMX Out"/>
      <sheetName val="Rice"/>
      <sheetName val="SR Fiscal T3"/>
      <sheetName val="SR Comb. T4"/>
      <sheetName val="CGFiscal"/>
      <sheetName val="O-Other sectors"/>
      <sheetName val="Fiscal"/>
      <sheetName val="DMX Out"/>
      <sheetName val="CD DMX Out"/>
      <sheetName val="Sheet2"/>
    </sheetNames>
    <sheetDataSet>
      <sheetData sheetId="0"/>
      <sheetData sheetId="1">
        <row r="12">
          <cell r="C12" t="str">
            <v>C:\Users\eochirkhuu\AppData\Local\Microsoft\Windows\Temporary Internet Files\Content.Outlook\3EJ8Q4ZS\</v>
          </cell>
        </row>
        <row r="20">
          <cell r="B20" t="str">
            <v>CD_TLS.dmx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L15">
            <v>5.0238430000000003</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utput 1. FR &amp; IR "/>
      <sheetName val="Output 1. Comp AD-I rat"/>
      <sheetName val="Output 1. Comp Alt I,II,III"/>
      <sheetName val="Output1 Summary-AltI"/>
      <sheetName val="Output 1. Summary-AltII"/>
      <sheetName val="Output1 Summary -AltIII"/>
      <sheetName val="Output 2. External sector "/>
      <sheetName val="Output 3. Public sector"/>
      <sheetName val="Output 4. Financial sector"/>
      <sheetName val="Output 5. Corporate sector"/>
      <sheetName val="old Tab 8. FR &amp; IR"/>
      <sheetName val="Tab 8. FR &amp; IR "/>
      <sheetName val="Tab 9. External sector "/>
      <sheetName val="Tab 10. Public sector"/>
      <sheetName val="Tab 11. Financial sector"/>
      <sheetName val="Tab 12. Corporate sector"/>
      <sheetName val="BP99Exp"/>
      <sheetName val="Table_of_Contents"/>
      <sheetName val="Inputs_1_(liq_indicators)"/>
      <sheetName val="country_name_lookup"/>
      <sheetName val="Inputs_2_(ext_sector)"/>
      <sheetName val="Inputs_3_(fiscal_sector)"/>
      <sheetName val="Inputs_4_(fin__sector)"/>
      <sheetName val="Inputs_5_(corp__sector)"/>
      <sheetName val="Inputs_Macro_Variables"/>
      <sheetName val="Calc_Liq_Ind"/>
      <sheetName val="Calc_Ext_Sector"/>
      <sheetName val="Calc_Fisc_Sector"/>
      <sheetName val="Calc_Fin_Sector"/>
      <sheetName val="Calc_Corp__Sector"/>
      <sheetName val="Output_1__FR_&amp;_IR_"/>
      <sheetName val="Output_1__Comp_AD-I_rat"/>
      <sheetName val="Output_1__Comp_Alt_I,II,III"/>
      <sheetName val="Output1_Summary-AltI"/>
      <sheetName val="Output_1__Summary-AltII"/>
      <sheetName val="Output1_Summary_-AltIII"/>
      <sheetName val="Output_2__External_sector_"/>
      <sheetName val="Output_3__Public_sector"/>
      <sheetName val="Output_4__Financial_sector"/>
      <sheetName val="Output_5__Corporate_sector"/>
      <sheetName val="old_Tab_8__FR_&amp;_IR"/>
      <sheetName val="Tab_8__FR_&amp;_IR_"/>
      <sheetName val="Tab_9__External_sector_"/>
      <sheetName val="Tab_10__Public_sector"/>
      <sheetName val="Tab_11__Financial_sector"/>
      <sheetName val="Tab_12__Corporate_sector"/>
    </sheetNames>
    <sheetDataSet>
      <sheetData sheetId="0" refreshError="1"/>
      <sheetData sheetId="1" refreshError="1"/>
      <sheetData sheetId="2" refreshError="1"/>
      <sheetData sheetId="3">
        <row r="1">
          <cell r="A1" t="str">
            <v>Ccode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ow r="1">
          <cell r="A1" t="str">
            <v>Ccode</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 val="Table3"/>
      <sheetName val="Interest&amp;Credit Data"/>
      <sheetName val="Oil outlook"/>
      <sheetName val="BP99Exp"/>
      <sheetName val="Hist-Monthly"/>
      <sheetName val="PMI_Manf_New export_orders"/>
      <sheetName val="TOC"/>
      <sheetName val="PNT-QUOT-#3"/>
      <sheetName val="COAT&amp;WRAP-QIOT-#3"/>
      <sheetName val="Real_GDP"/>
      <sheetName val="MTable_2"/>
      <sheetName val="MConsumer_Price_Index"/>
      <sheetName val="MFiscal_Balances"/>
      <sheetName val="_MREERtable"/>
      <sheetName val="MExport_Growth"/>
      <sheetName val="MTable_Projections"/>
      <sheetName val="MPartner_Figure"/>
      <sheetName val="Partner_GDP"/>
      <sheetName val="MSocial_Indicators"/>
      <sheetName val="MW2002_data"/>
      <sheetName val="MPPP_W2002"/>
      <sheetName val="MWEO_Submissions"/>
      <sheetName val="country_name_lookup"/>
      <sheetName val="Real_GDP1"/>
      <sheetName val="MTable_21"/>
      <sheetName val="MConsumer_Price_Index1"/>
      <sheetName val="MFiscal_Balances1"/>
      <sheetName val="_MREERtable1"/>
      <sheetName val="MExport_Growth1"/>
      <sheetName val="MTable_Projections1"/>
      <sheetName val="MPartner_Figure1"/>
      <sheetName val="Partner_GDP1"/>
      <sheetName val="MSocial_Indicators1"/>
      <sheetName val="MW2002_data1"/>
      <sheetName val="MPPP_W20021"/>
      <sheetName val="MWEO_Submissions1"/>
      <sheetName val="country_name_lookup1"/>
      <sheetName val="Interest&amp;Credit_Data"/>
      <sheetName val="Oil_outlook"/>
      <sheetName val="PMI_Manf_New_export_orders"/>
    </sheetNames>
    <sheetDataSet>
      <sheetData sheetId="0">
        <row r="1">
          <cell r="H1">
            <v>536</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5_"/>
      <sheetName val="13_"/>
      <sheetName val="Table_2[F]"/>
      <sheetName val="Table_2[E]"/>
      <sheetName val="Table_3[F]"/>
      <sheetName val="Table_3[E]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country name lookup"/>
      <sheetName val="Scmony"/>
      <sheetName val="Med"/>
      <sheetName val="PrivReceipts"/>
      <sheetName val="by year"/>
      <sheetName val="E"/>
      <sheetName val="Co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Change according to grades"/>
      <sheetName val="BSD5"/>
      <sheetName val="BFtab10 Macro Framework"/>
      <sheetName val="D(Old Credit U data)"/>
      <sheetName val="C(Old DFC data)"/>
      <sheetName val="Figure_X3"/>
      <sheetName val="Quarterly_Interest_Rate_IFS3"/>
      <sheetName val="Annual_Interest_Rate_IFS3"/>
      <sheetName val="Development_Bank_IFS3"/>
      <sheetName val="Financial_Survey_IFS3"/>
      <sheetName val="Nonbank_Institution_IFS3"/>
      <sheetName val="Vuln_ind_from_CBS3"/>
      <sheetName val="SoundnessInd_3"/>
      <sheetName val="DOMDEBT-M_(old)3"/>
      <sheetName val="from_CBS_on_DMB3"/>
      <sheetName val="monetary_aggregates3"/>
      <sheetName val="mon_aggreg_in_percent3"/>
      <sheetName val="data_for_monetary_dev_chart3"/>
      <sheetName val="data_for_Figure_33"/>
      <sheetName val="Figure_33"/>
      <sheetName val="Monetary_Authorites_IFS3"/>
      <sheetName val="Banking_Institution_IFS3"/>
      <sheetName val="Banking_Survey_IFS3"/>
      <sheetName val="CBS_IFS3"/>
      <sheetName val="Commercial_Bank_Assets_IFS3"/>
      <sheetName val="Sheet1_(2)3"/>
      <sheetName val="Interest_Rate_IFS3"/>
      <sheetName val="Gvt_Securities-others3"/>
      <sheetName val="Comparing_AFR_&amp;_SRF_data3"/>
      <sheetName val="Broad_Money_contribution3"/>
      <sheetName val="CBS_(SRF_pilot)3"/>
      <sheetName val="ODCs_(SRF_pilot)3"/>
      <sheetName val="Monetary_Survey_(SRF_pilot)_3"/>
      <sheetName val="CBS_(SRF)3"/>
      <sheetName val="ODCs_(SRF)3"/>
      <sheetName val="Monetary_Survey_(SRF)_3"/>
      <sheetName val="CBS_weekly3"/>
      <sheetName val="MS_proj3"/>
      <sheetName val="Mon_Ind3"/>
      <sheetName val="Mon_Survey_Table_(2)3"/>
      <sheetName val="MS_montly3"/>
      <sheetName val="CBS_BS_(2)3"/>
      <sheetName val="CBS_BS3"/>
      <sheetName val="MonQ_Prg3"/>
      <sheetName val="IFS_-_Exchange_rates3"/>
      <sheetName val="Input_from_HUB3"/>
      <sheetName val="page_13"/>
      <sheetName val="country_name_lookup2"/>
      <sheetName val="by_year2"/>
      <sheetName val="T3a__Fiscal_(N$)"/>
      <sheetName val="T1__Select_Economic_Indicators"/>
      <sheetName val="Input_1-_Basics"/>
      <sheetName val="scrlqdt_not_linked"/>
      <sheetName val="Auction_results"/>
      <sheetName val="DAA_auction_bids"/>
      <sheetName val="Interest_rates_-_06R"/>
      <sheetName val="RM_Monthly"/>
      <sheetName val="MonQ_Prg_(2)"/>
      <sheetName val="Mon_Survey_Table"/>
      <sheetName val="Inflation_Table_"/>
      <sheetName val="Chart_-_Contribution_to_M2"/>
      <sheetName val="Consistency_checks"/>
      <sheetName val="Chart_Money_Ratios"/>
      <sheetName val="Chart_-_Proj__contrib__to_M2"/>
      <sheetName val="CBS_(old!)"/>
      <sheetName val="DMB_(old!)"/>
      <sheetName val="MSRV_(old!)"/>
      <sheetName val="Interest_rates_-_06R_OLD!!"/>
      <sheetName val="Change_according_to_grades"/>
      <sheetName val="Comparing_AFR_&amp;_SRF_data4"/>
      <sheetName val="Broad_Money_contribution4"/>
      <sheetName val="Figure_X4"/>
      <sheetName val="Quarterly_Interest_Rate_IFS4"/>
      <sheetName val="Annual_Interest_Rate_IFS4"/>
      <sheetName val="Development_Bank_IFS4"/>
      <sheetName val="Financial_Survey_IFS4"/>
      <sheetName val="Nonbank_Institution_IFS4"/>
      <sheetName val="Vuln_ind_from_CBS4"/>
      <sheetName val="SoundnessInd_4"/>
      <sheetName val="DOMDEBT-M_(old)4"/>
      <sheetName val="from_CBS_on_DMB4"/>
      <sheetName val="monetary_aggregates4"/>
      <sheetName val="mon_aggreg_in_percent4"/>
      <sheetName val="data_for_monetary_dev_chart4"/>
      <sheetName val="data_for_Figure_34"/>
      <sheetName val="Figure_34"/>
      <sheetName val="Monetary_Authorites_IFS4"/>
      <sheetName val="Banking_Institution_IFS4"/>
      <sheetName val="Banking_Survey_IFS4"/>
      <sheetName val="CBS_IFS4"/>
      <sheetName val="Commercial_Bank_Assets_IFS4"/>
      <sheetName val="Sheet1_(2)4"/>
      <sheetName val="Interest_Rate_IFS4"/>
      <sheetName val="CBS_(SRF_pilot)4"/>
      <sheetName val="ODCs_(SRF_pilot)4"/>
      <sheetName val="Monetary_Survey_(SRF_pilot)_4"/>
      <sheetName val="Gvt_Securities-others4"/>
      <sheetName val="CBS_(SRF)4"/>
      <sheetName val="ODCs_(SRF)4"/>
      <sheetName val="Monetary_Survey_(SRF)_4"/>
      <sheetName val="CBS_weekly4"/>
      <sheetName val="MS_proj4"/>
      <sheetName val="Mon_Ind4"/>
      <sheetName val="Mon_Survey_Table_(2)4"/>
      <sheetName val="MS_montly4"/>
      <sheetName val="CBS_BS_(2)4"/>
      <sheetName val="CBS_BS4"/>
      <sheetName val="MonQ_Prg4"/>
      <sheetName val="IFS_-_Exchange_rates4"/>
      <sheetName val="Input_from_HUB4"/>
      <sheetName val="page_14"/>
      <sheetName val="country_name_lookup3"/>
      <sheetName val="by_year3"/>
      <sheetName val="scrlqdt_not_linked1"/>
      <sheetName val="Auction_results1"/>
      <sheetName val="DAA_auction_bids1"/>
      <sheetName val="Interest_rates_-_06R1"/>
      <sheetName val="RM_Monthly1"/>
      <sheetName val="MonQ_Prg_(2)1"/>
      <sheetName val="Mon_Survey_Table1"/>
      <sheetName val="Inflation_Table_1"/>
      <sheetName val="Chart_-_Contribution_to_M21"/>
      <sheetName val="Consistency_checks1"/>
      <sheetName val="Chart_Money_Ratios1"/>
      <sheetName val="Chart_-_Proj__contrib__to_M21"/>
      <sheetName val="CBS_(old!)1"/>
      <sheetName val="DMB_(old!)1"/>
      <sheetName val="MSRV_(old!)1"/>
      <sheetName val="Interest_rates_-_06R_OLD!!1"/>
      <sheetName val="T3a__Fiscal_(N$)1"/>
      <sheetName val="T1__Select_Economic_Indicators1"/>
      <sheetName val="Input_1-_Basics1"/>
      <sheetName val="Change_according_to_grades1"/>
      <sheetName val="BFtab10_Macro_Framework"/>
      <sheetName val="D(Old_Credit_U_data)"/>
      <sheetName val="C(Old_DFC_data)"/>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ow r="1">
          <cell r="D1">
            <v>1981</v>
          </cell>
        </row>
      </sheetData>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ow r="1">
          <cell r="D1">
            <v>1981</v>
          </cell>
        </row>
      </sheetData>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R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Lookup"/>
      <sheetName val="Instructions"/>
      <sheetName val="REER"/>
      <sheetName val="GE Calculation"/>
      <sheetName val="PV_Base"/>
      <sheetName val="Data-Input"/>
      <sheetName val="DMX_IN"/>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ReadMe"/>
      <sheetName val="Q6"/>
      <sheetName val="Q5"/>
      <sheetName val="WETA-WEO"/>
      <sheetName val="Table 1 SEI"/>
      <sheetName val="Control"/>
      <sheetName val="CountryList"/>
      <sheetName val="Rev"/>
      <sheetName val="Fiscal_Tables"/>
      <sheetName val="C_Summary1"/>
      <sheetName val="D_%GDP1"/>
      <sheetName val="Fiscal_Tables1"/>
      <sheetName val="EDSS_Retrieve"/>
      <sheetName val="GE_Calculation"/>
      <sheetName val="C_Summary2"/>
      <sheetName val="D_%GDP2"/>
      <sheetName val="Fiscal_Tables2"/>
      <sheetName val="EDSS_Retrieve1"/>
      <sheetName val="GE_Calculation1"/>
      <sheetName val="T1. Select Economic Indicators"/>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C_Summary3"/>
      <sheetName val="D_%GDP3"/>
      <sheetName val="Fiscal_Tables3"/>
      <sheetName val="EDSS_Retrieve2"/>
      <sheetName val="GE_Calculation2"/>
      <sheetName val="NPV_Reduction1"/>
      <sheetName val="FISC(SR)_gap1"/>
      <sheetName val="Brent_Oil_Price_Sept_11"/>
      <sheetName val="LNG_Pricing1"/>
      <sheetName val="Auth_revenue_data1"/>
      <sheetName val="Table_2a_FISC(SR)_gap1"/>
      <sheetName val="Table_2b_FISC(SR)_gap_%1"/>
      <sheetName val="A_(stock-taking)1"/>
      <sheetName val="MoF_-_bank_net_financing1"/>
      <sheetName val="Vehicle_taxes1"/>
      <sheetName val="Fiscal_adjustment_20191"/>
      <sheetName val="Fiscal_adjustment_2016-171"/>
      <sheetName val="Measures_taken_in_20181"/>
      <sheetName val="Planned_Measures_in_20171"/>
      <sheetName val="Auth_Discrepancy_table_20171"/>
      <sheetName val="Table_2c_SR_Q1"/>
      <sheetName val="Auth_Discrepancy_table_20181"/>
      <sheetName val="Consolidated_debt_checking1"/>
      <sheetName val="Ex_rate_bloom1"/>
      <sheetName val="_Costos1"/>
      <sheetName val="_Panel_de_Control1"/>
      <sheetName val="IN_Chart2_IPI1"/>
      <sheetName val="Input_1-_Basics1"/>
      <sheetName val="Read_Me1"/>
      <sheetName val="Gen_Gvt1"/>
      <sheetName val="Rest_of_GG1"/>
      <sheetName val="country_name_lookup1"/>
      <sheetName val="Exchange_Rate_chart1"/>
      <sheetName val="Table_1_SEI1"/>
      <sheetName val="T1__Select_Economic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Table 1"/>
      <sheetName val="Table 1 Check"/>
      <sheetName val="GRA Resources"/>
      <sheetName val="Table 1 Data"/>
      <sheetName val="Table 2a"/>
      <sheetName val="Table 2a Check"/>
      <sheetName val="Table 2b"/>
      <sheetName val="Table 2b Check"/>
      <sheetName val="Table 3"/>
      <sheetName val="Table 3 Check"/>
      <sheetName val="Table 1 Def."/>
      <sheetName val="Table 2a&amp;BDef"/>
      <sheetName val="Table 3 def"/>
      <sheetName val="Formulas"/>
      <sheetName val="STBY Arrangements"/>
      <sheetName val="EFF Arrangements"/>
      <sheetName val="PRGF Arrangements"/>
      <sheetName val="Arrangements - Checking"/>
      <sheetName val="Position PREV"/>
      <sheetName val="Position CURR"/>
      <sheetName val="Budget Countries"/>
      <sheetName val="Liquidity Ratio"/>
      <sheetName val="F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ebt"/>
      <sheetName val="Reference"/>
      <sheetName val="Help"/>
      <sheetName val="Macro"/>
      <sheetName val="Debt Service"/>
      <sheetName val="pvtReport"/>
      <sheetName val="dtb"/>
      <sheetName val="Tables 34-38"/>
      <sheetName val="IMATA"/>
      <sheetName val="Bench - 99"/>
      <sheetName val="Table 1"/>
      <sheetName val="fondo promedio"/>
      <sheetName val="GRÁFICO DE FONDO POR AFILIADO"/>
      <sheetName val="contents"/>
      <sheetName val="Table 8_DP Curr param"/>
      <sheetName val="Saisie Crédits engagés"/>
      <sheetName val="Inter-Bank"/>
      <sheetName val="look"/>
      <sheetName val="Terms"/>
      <sheetName val="graf 1"/>
      <sheetName val="cnt"/>
      <sheetName val="Apr-10"/>
      <sheetName val="Cuadro5"/>
      <sheetName val="STOCK"/>
      <sheetName val="weta"/>
      <sheetName val="Debt_Service2"/>
      <sheetName val="Tables_34-382"/>
      <sheetName val="Bench_-_992"/>
      <sheetName val="Table_12"/>
      <sheetName val="fondo_promedio2"/>
      <sheetName val="GRÁFICO_DE_FONDO_POR_AFILIADO2"/>
      <sheetName val="Table_8_DP_Curr_param2"/>
      <sheetName val="Saisie_Crédits_engagés2"/>
      <sheetName val="Debt_Service"/>
      <sheetName val="Tables_34-38"/>
      <sheetName val="Bench_-_99"/>
      <sheetName val="Table_1"/>
      <sheetName val="fondo_promedio"/>
      <sheetName val="GRÁFICO_DE_FONDO_POR_AFILIADO"/>
      <sheetName val="Table_8_DP_Curr_param"/>
      <sheetName val="Saisie_Crédits_engagés"/>
      <sheetName val="Debt_Service1"/>
      <sheetName val="Tables_34-381"/>
      <sheetName val="Bench_-_991"/>
      <sheetName val="Table_11"/>
      <sheetName val="fondo_promedio1"/>
      <sheetName val="GRÁFICO_DE_FONDO_POR_AFILIADO1"/>
      <sheetName val="Table_8_DP_Curr_param1"/>
      <sheetName val="Saisie_Crédits_engagés1"/>
      <sheetName val="Debt_Service3"/>
      <sheetName val="Tables_34-383"/>
      <sheetName val="Bench_-_993"/>
      <sheetName val="Table_13"/>
      <sheetName val="fondo_promedio3"/>
      <sheetName val="GRÁFICO_DE_FONDO_POR_AFILIADO3"/>
      <sheetName val="Table_8_DP_Curr_param3"/>
      <sheetName val="Saisie_Crédits_engagés3"/>
      <sheetName val="Debt_Service4"/>
      <sheetName val="Tables_34-384"/>
      <sheetName val="Bench_-_994"/>
      <sheetName val="Table_14"/>
      <sheetName val="fondo_promedio4"/>
      <sheetName val="GRÁFICO_DE_FONDO_POR_AFILIADO4"/>
      <sheetName val="Table_8_DP_Curr_param4"/>
      <sheetName val="Saisie_Crédits_engagés4"/>
      <sheetName val="graf_1"/>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s>
    <sheetDataSet>
      <sheetData sheetId="0">
        <row r="8">
          <cell r="K8" t="str">
            <v>English</v>
          </cell>
        </row>
      </sheetData>
      <sheetData sheetId="1">
        <row r="12">
          <cell r="F12">
            <v>0</v>
          </cell>
        </row>
      </sheetData>
      <sheetData sheetId="2" refreshError="1"/>
      <sheetData sheetId="3" refreshError="1"/>
      <sheetData sheetId="4">
        <row r="58">
          <cell r="G58">
            <v>0</v>
          </cell>
        </row>
      </sheetData>
      <sheetData sheetId="5" refreshError="1"/>
      <sheetData sheetId="6" refreshError="1"/>
      <sheetData sheetId="7">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B22">
            <v>10</v>
          </cell>
        </row>
      </sheetData>
      <sheetData sheetId="39" refreshError="1"/>
      <sheetData sheetId="40" refreshError="1"/>
      <sheetData sheetId="4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F2001REV</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GAS March 05"/>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GAS Dec04"/>
      <sheetName val="Gas 2004"/>
      <sheetName val="Impact CI"/>
      <sheetName val="comments"/>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T3SR_bop"/>
      <sheetName val="Exports for DSA"/>
      <sheetName val="Source Data (Current)"/>
      <sheetName val="Complete Data Set (Annual)"/>
      <sheetName val=""/>
      <sheetName val="A Current Data"/>
      <sheetName val="MSRV"/>
      <sheetName val="fondo promedio"/>
      <sheetName val="GRÁFICO DE FONDO POR AFILIADO"/>
      <sheetName val="Current"/>
      <sheetName val="Reference"/>
      <sheetName val="pvtReport"/>
      <sheetName val="Bench - 99"/>
      <sheetName val="Indic"/>
      <sheetName val="Sum1"/>
      <sheetName val="Projections"/>
      <sheetName val="PDVSA"/>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Resumen"/>
      <sheetName val="Abastecimiento x mes"/>
      <sheetName val="Orgao"/>
      <sheetName val="Provincial"/>
      <sheetName val="Assump"/>
      <sheetName val="Last"/>
      <sheetName val="C Summary"/>
      <sheetName val="Dep fonct"/>
      <sheetName val="Output"/>
      <sheetName val="BFA_DMX"/>
      <sheetName val="CIV_DMX"/>
      <sheetName val="AFRDMX&amp;misc"/>
      <sheetName val="A Previous Data"/>
      <sheetName val="1. Assumptions"/>
      <sheetName val="Decision"/>
      <sheetName val="Table 1"/>
      <sheetName val="Dynamic Country Chart"/>
      <sheetName val="bs2000"/>
      <sheetName val="Source_Data_(Current)1"/>
      <sheetName val="Complete_Data_Set_(Annual)1"/>
      <sheetName val="Gas_20041"/>
      <sheetName val="Impact_CI1"/>
      <sheetName val="T9SR_bop_(2)1"/>
      <sheetName val="Sensitivity_Analysis1"/>
      <sheetName val="T10SR_1"/>
      <sheetName val="DSA_20021"/>
      <sheetName val="frozen_request1"/>
      <sheetName val="Exports_for_DSA1"/>
      <sheetName val="GAS_March_051"/>
      <sheetName val="GAS_Dec041"/>
      <sheetName val="A_Current_Data1"/>
      <sheetName val="fondo_promedio1"/>
      <sheetName val="GRÁFICO_DE_FONDO_POR_AFILIADO1"/>
      <sheetName val="Bench_-_991"/>
      <sheetName val="Cuadro_I-5_94-001"/>
      <sheetName val="Comp_GAS1"/>
      <sheetName val="GAS_March_20091"/>
      <sheetName val="GAS_May_091"/>
      <sheetName val="GAS_June_20091"/>
      <sheetName val="BOP_SR_Table1"/>
      <sheetName val="BOP_SR_Table_%_GDP1"/>
      <sheetName val="BOP_simulations1"/>
      <sheetName val="GAS_Feb_2009_21"/>
      <sheetName val="GAS_Feb_2009_11"/>
      <sheetName val="GAS_Jan_20091"/>
      <sheetName val="GAS_Nov_20081"/>
      <sheetName val="GAS_Sep_20081"/>
      <sheetName val="GAS_March_20081"/>
      <sheetName val="July_Pre_GAS1"/>
      <sheetName val="July_GAS1"/>
      <sheetName val="Sept_GAS1"/>
      <sheetName val="revagtrim"/>
      <sheetName val="TZSH"/>
      <sheetName val="lookup"/>
      <sheetName val="Control"/>
      <sheetName val="PARAM"/>
      <sheetName val="BCCCLE"/>
      <sheetName val="bcc bil  nav juin 07"/>
      <sheetName val="3SG (3)"/>
      <sheetName val="Chg"/>
      <sheetName val="NPV Reduction"/>
      <sheetName val="Sensitivity_Analysis2"/>
      <sheetName val="T10SR_2"/>
      <sheetName val="DSA_20022"/>
      <sheetName val="frozen_request2"/>
      <sheetName val="Exports_for_DSA2"/>
      <sheetName val="Impact_CI2"/>
      <sheetName val="GAS_March_052"/>
      <sheetName val="GAS_Dec042"/>
      <sheetName val="Source_Data_(Current)2"/>
      <sheetName val="Complete_Data_Set_(Annual)2"/>
      <sheetName val="Gas_20042"/>
      <sheetName val="T9SR_bop_(2)2"/>
      <sheetName val="A_Current_Data2"/>
      <sheetName val="fondo_promedio2"/>
      <sheetName val="GRÁFICO_DE_FONDO_POR_AFILIADO2"/>
      <sheetName val="Bench_-_992"/>
      <sheetName val="Cuadro_I-5_94-002"/>
      <sheetName val="Comp_GAS2"/>
      <sheetName val="GAS_March_20092"/>
      <sheetName val="GAS_May_092"/>
      <sheetName val="GAS_June_20092"/>
      <sheetName val="BOP_SR_Table2"/>
      <sheetName val="BOP_SR_Table_%_GDP2"/>
      <sheetName val="BOP_simulations2"/>
      <sheetName val="GAS_Feb_2009_22"/>
      <sheetName val="GAS_Feb_2009_12"/>
      <sheetName val="GAS_Jan_20092"/>
      <sheetName val="GAS_Nov_20082"/>
      <sheetName val="GAS_Sep_20082"/>
      <sheetName val="GAS_March_20082"/>
      <sheetName val="July_Pre_GAS2"/>
      <sheetName val="July_GAS2"/>
      <sheetName val="Sept_GAS2"/>
      <sheetName val="bcc_bil__nav_juin_07"/>
      <sheetName val="3SG_(3)"/>
      <sheetName val="C_Summary"/>
      <sheetName val="Dep_fonct"/>
      <sheetName val="A_Previous_Data"/>
      <sheetName val="Abastecimiento_x_mes"/>
      <sheetName val="1__Assumptions"/>
      <sheetName val="Table_1"/>
      <sheetName val="NPV_Reduction"/>
      <sheetName val="Sensitivity_Analysis3"/>
      <sheetName val="T10SR_3"/>
      <sheetName val="DSA_20023"/>
      <sheetName val="frozen_request3"/>
      <sheetName val="Exports_for_DSA3"/>
      <sheetName val="Impact_CI3"/>
      <sheetName val="GAS_March_053"/>
      <sheetName val="GAS_Dec043"/>
      <sheetName val="Source_Data_(Current)3"/>
      <sheetName val="Complete_Data_Set_(Annual)3"/>
      <sheetName val="Gas_20043"/>
      <sheetName val="T9SR_bop_(2)3"/>
      <sheetName val="A_Current_Data3"/>
      <sheetName val="fondo_promedio3"/>
      <sheetName val="GRÁFICO_DE_FONDO_POR_AFILIADO3"/>
      <sheetName val="Bench_-_993"/>
      <sheetName val="Cuadro_I-5_94-003"/>
      <sheetName val="Comp_GAS3"/>
      <sheetName val="GAS_March_20093"/>
      <sheetName val="GAS_May_093"/>
      <sheetName val="GAS_June_20093"/>
      <sheetName val="BOP_SR_Table3"/>
      <sheetName val="BOP_SR_Table_%_GDP3"/>
      <sheetName val="BOP_simulations3"/>
      <sheetName val="GAS_Feb_2009_23"/>
      <sheetName val="GAS_Feb_2009_13"/>
      <sheetName val="GAS_Jan_20093"/>
      <sheetName val="GAS_Nov_20083"/>
      <sheetName val="GAS_Sep_20083"/>
      <sheetName val="GAS_March_20083"/>
      <sheetName val="July_Pre_GAS3"/>
      <sheetName val="July_GAS3"/>
      <sheetName val="Sept_GAS3"/>
      <sheetName val="bcc_bil__nav_juin_071"/>
      <sheetName val="3SG_(3)1"/>
      <sheetName val="C_Summary1"/>
      <sheetName val="Dep_fonct1"/>
      <sheetName val="A_Previous_Data1"/>
      <sheetName val="Abastecimiento_x_mes1"/>
      <sheetName val="1__Assumptions1"/>
      <sheetName val="Table_11"/>
      <sheetName val="NPV_Reduction1"/>
      <sheetName val="BEM_1"/>
      <sheetName val="Res"/>
      <sheetName val="Codes"/>
      <sheetName val="embi_day"/>
      <sheetName val="GenericIR"/>
      <sheetName val="2"/>
      <sheetName val="GAS_March_054"/>
      <sheetName val="GAS_Dec044"/>
      <sheetName val="Gas_20044"/>
      <sheetName val="Impact_CI4"/>
      <sheetName val="T9SR_bop_(2)4"/>
      <sheetName val="Sensitivity_Analysis4"/>
      <sheetName val="T10SR_4"/>
      <sheetName val="DSA_20024"/>
      <sheetName val="frozen_request4"/>
      <sheetName val="Exports_for_DSA4"/>
      <sheetName val="Source_Data_(Current)4"/>
      <sheetName val="Complete_Data_Set_(Annual)4"/>
      <sheetName val="A_Current_Data4"/>
      <sheetName val="fondo_promedio4"/>
      <sheetName val="GRÁFICO_DE_FONDO_POR_AFILIADO4"/>
      <sheetName val="Bench_-_994"/>
      <sheetName val="Cuadro_I-5_94-004"/>
      <sheetName val="Comp_GAS4"/>
      <sheetName val="GAS_March_20094"/>
      <sheetName val="GAS_May_094"/>
      <sheetName val="GAS_June_20094"/>
      <sheetName val="BOP_SR_Table4"/>
      <sheetName val="BOP_SR_Table_%_GDP4"/>
      <sheetName val="BOP_simulations4"/>
      <sheetName val="GAS_Feb_2009_24"/>
      <sheetName val="GAS_Feb_2009_14"/>
      <sheetName val="GAS_Jan_20094"/>
      <sheetName val="GAS_Nov_20084"/>
      <sheetName val="GAS_Sep_20084"/>
      <sheetName val="GAS_March_20084"/>
      <sheetName val="July_Pre_GAS4"/>
      <sheetName val="July_GAS4"/>
      <sheetName val="Sept_GAS4"/>
      <sheetName val="Abastecimiento_x_mes2"/>
      <sheetName val="C_Summary2"/>
      <sheetName val="Dep_fonct2"/>
      <sheetName val="A_Previous_Data2"/>
      <sheetName val="1__Assumptions2"/>
      <sheetName val="Table_12"/>
      <sheetName val="Dynamic_Country_Chart"/>
      <sheetName val="bcc_bil__nav_juin_072"/>
      <sheetName val="3SG_(3)2"/>
      <sheetName val="NPV_Reductio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F1" t="str">
            <v>BALANCE OF PAYMENTS</v>
          </cell>
        </row>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-710.22900073663584</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-84.179156611118017</v>
          </cell>
        </row>
        <row r="81">
          <cell r="A81" t="str">
            <v>||</v>
          </cell>
          <cell r="B81" t="str">
            <v>errors and omissions</v>
          </cell>
          <cell r="C81" t="str">
            <v>||</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-2.118398347433299</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F85">
            <v>3.7</v>
          </cell>
          <cell r="G85">
            <v>7.3930201799999997</v>
          </cell>
          <cell r="H85">
            <v>8.0636813625000006</v>
          </cell>
          <cell r="I85">
            <v>-7.1655561599999986</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ow r="36">
          <cell r="A36" t="str">
            <v>||</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row r="36">
          <cell r="A36" t="str">
            <v>||</v>
          </cell>
        </row>
      </sheetData>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ow r="36">
          <cell r="A36" t="str">
            <v>||</v>
          </cell>
        </row>
      </sheetData>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FXCASH"/>
      <sheetName val="2008 Prog"/>
      <sheetName val="PCT-MON"/>
      <sheetName val="PCTAB-NEW"/>
      <sheetName val="NDA-2008"/>
      <sheetName val="NDF-2008"/>
      <sheetName val="MO-2008"/>
      <sheetName val="Fin Mkts"/>
      <sheetName val="TAB5"/>
      <sheetName val="BOZ NDF DEC-08"/>
      <sheetName val="BOZ FCASH DEC-08"/>
      <sheetName val="BOZ-NDF"/>
      <sheetName val="BOZ-M0"/>
      <sheetName val="AUTH MIN REV"/>
      <sheetName val="BOZ-NDF-OLD"/>
      <sheetName val="BOZ-M0-OLD"/>
      <sheetName val="GRZ Dom. Debt"/>
      <sheetName val="TAB8"/>
      <sheetName val="2008_Prog"/>
      <sheetName val="Fin_Mkts"/>
      <sheetName val="BOZ_NDF_DEC-08"/>
      <sheetName val="BOZ_FCASH_DEC-08"/>
      <sheetName val="AUTH_MIN_REV"/>
      <sheetName val="GRZ_Dom_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58">
          <cell r="B58" t="str">
            <v>Total Treasury bills Outstanding</v>
          </cell>
        </row>
        <row r="60">
          <cell r="B60" t="str">
            <v>Total Bonds Outstanding</v>
          </cell>
        </row>
        <row r="61">
          <cell r="B61" t="str">
            <v>o/w ordinary bonds</v>
          </cell>
        </row>
        <row r="63">
          <cell r="B63" t="str">
            <v>Donor suspence balance in US $ Millions</v>
          </cell>
        </row>
        <row r="66">
          <cell r="B66" t="str">
            <v>Notes:</v>
          </cell>
        </row>
        <row r="68">
          <cell r="B68" t="str">
            <v>Revised 9th February 2007</v>
          </cell>
        </row>
        <row r="70">
          <cell r="B70" t="str">
            <v>Prepared by: M.Zimba ……………………………………………..</v>
          </cell>
        </row>
        <row r="73">
          <cell r="B73" t="str">
            <v>Checked by: J.Lungu…………………………………………….</v>
          </cell>
        </row>
        <row r="75">
          <cell r="B75" t="str">
            <v xml:space="preserve"> </v>
          </cell>
        </row>
        <row r="76">
          <cell r="B76" t="str">
            <v>Approved by:………………………………………………………………</v>
          </cell>
        </row>
        <row r="77">
          <cell r="B77" t="str">
            <v xml:space="preserve">BoZ Mid-Exchange Rate </v>
          </cell>
        </row>
        <row r="78">
          <cell r="B78" t="str">
            <v>(a)    Commercial banks' Treasury bill holdings are as at 31st January 2007</v>
          </cell>
        </row>
        <row r="80">
          <cell r="B80" t="str">
            <v>(b)    GRZ Loans and Advances are as at 29th  December 2006</v>
          </cell>
        </row>
        <row r="82">
          <cell r="B82" t="str">
            <v>(c)   GRZ Deposits are based on new reporting specifications and are as at 29th December  2006</v>
          </cell>
        </row>
        <row r="84">
          <cell r="B84" t="str">
            <v>(d)   The Donor suspence account balances includes only balance of payments support funds and is valued at current Bank of Zambia mid-exchange rate. In December 2003, they also include US $1.058 million Germany Commodity Aid Funds</v>
          </cell>
        </row>
        <row r="89">
          <cell r="B89" t="str">
            <v>(f)   The non bank holding of Treasury bills includes holdings by the Inter-Market Discount House.</v>
          </cell>
        </row>
        <row r="91">
          <cell r="B91" t="str">
            <v>(g)   Reduction in GRZ Long-Term Security IFO BoZ is due to the removal of K28bn Meridien Promissory note which was double counted.</v>
          </cell>
        </row>
        <row r="93">
          <cell r="B93" t="str">
            <v>(h)   Donor Suspense Balance declined due to the exclusion of German Commodity Aid Funds awaiting documentation and USD 13.2m from ADB which was utilized by Government</v>
          </cell>
        </row>
        <row r="96">
          <cell r="B96" t="str">
            <v>(I)   The Adjuster was revised on account of the downward adjustment in projected debt service for first and second quarters.</v>
          </cell>
        </row>
        <row r="99">
          <cell r="B99" t="str">
            <v>(j)   BoZ kwacha Bridge loan to GRZ declined to K44.5bn from K179.5bn as at 30th May 2003 due to the following recoveries  , K16.9bn, K49.9bn, K44.5bn and K68 bn. However, K16.9 billion, K44.5 billion and K49.9 billion were reversed due to insufficient fu</v>
          </cell>
        </row>
        <row r="100">
          <cell r="B100" t="str">
            <v xml:space="preserve"> </v>
          </cell>
        </row>
        <row r="102">
          <cell r="B102" t="str">
            <v>(k)   Balance on the T/Bills for interest on BOZ forex loan to GRZ is zero because the last T/Bills for interest on the  forex loan matured on 9th June 2003</v>
          </cell>
        </row>
        <row r="104">
          <cell r="B104" t="str">
            <v>(l)   The  holdings of GRZ securities by various categories  have been revised from 31st  March 2003 onwards to reflect figures on Financial Markets records</v>
          </cell>
        </row>
        <row r="106">
          <cell r="B106" t="str">
            <v>(m)   The  holdings of GRZ securities by various categories  from 29th November 2004 to date has not been updated due to non availability of data from Financial Markets Deparment.</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Page_7"/>
      <sheetName val="Page 7"/>
    </sheetNames>
    <sheetDataSet>
      <sheetData sheetId="0" refreshError="1"/>
      <sheetData sheetId="1" refreshError="1"/>
      <sheetData sheetId="2"/>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GDP_QTR_2000p"/>
      <sheetName val="lur_sa"/>
      <sheetName val="gdp_sax"/>
      <sheetName val="trade&amp;services balance_q"/>
      <sheetName val="consumption&amp;investment_q"/>
      <sheetName val="annual"/>
      <sheetName val="table1"/>
      <sheetName val="table3"/>
      <sheetName val="table4"/>
      <sheetName val="GDP_QTR_2000pold"/>
      <sheetName val="GDP_QTRold"/>
      <sheetName val="help"/>
      <sheetName val="GDP_QTR"/>
      <sheetName val="trade&amp;services balance"/>
      <sheetName val="consumption&amp;investment_a"/>
      <sheetName val="consumption&amp;investment"/>
      <sheetName val="consumption&amp;investment (2)"/>
      <sheetName val="Sheet1"/>
      <sheetName val="trade&amp;services_balance_q"/>
      <sheetName val="trade&amp;services_balance"/>
      <sheetName val="consumption&amp;investmen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2000CH"/>
      <sheetName val="RealCH"/>
      <sheetName val="Panel1"/>
      <sheetName val="Panel2"/>
      <sheetName val="ExtCH"/>
      <sheetName val="Panel3"/>
      <sheetName val="FiscalCH"/>
      <sheetName val="Panel4"/>
      <sheetName val="MonCH"/>
      <sheetName val="Panel5"/>
      <sheetName val="Panel6"/>
      <sheetName val="Panel7"/>
      <sheetName val="Panel8"/>
      <sheetName val="GDP_Q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amp;INSTRUCTIONS "/>
      <sheetName val="PUBLICATION"/>
      <sheetName val="Dashboard"/>
      <sheetName val="Debt_data"/>
      <sheetName val="Pivot"/>
      <sheetName val="Fiscal_data"/>
      <sheetName val="PUBLICATION "/>
      <sheetName val="STATEMENT1"/>
      <sheetName val="RE"/>
      <sheetName val="TABLE_3"/>
      <sheetName val="TABLE_2"/>
      <sheetName val="STATEMENT2"/>
      <sheetName val="GFSM1986_SUMMARY"/>
      <sheetName val="Statement3"/>
      <sheetName val="Statement4"/>
      <sheetName val="Bridge_table OLD"/>
      <sheetName val="CoA_MAPPING"/>
      <sheetName val="ADJUSTMENTS"/>
      <sheetName val="TABLE_1"/>
      <sheetName val="TABLE_6"/>
      <sheetName val="TABLE_6a"/>
      <sheetName val="TABLE_6b"/>
      <sheetName val="TABLE_8a"/>
      <sheetName val="TABLE_8b"/>
      <sheetName val="TABLE_7"/>
      <sheetName val="ANNEX1"/>
      <sheetName val="ANNEX2"/>
      <sheetName val="TB"/>
      <sheetName val="BS_MONETARY_SURVEY"/>
      <sheetName val="QTR_DEBT_SERVICE"/>
      <sheetName val="COA_MAPPING "/>
      <sheetName val="GFSM_2014"/>
      <sheetName val="Sheet3"/>
      <sheetName val="Sheet4"/>
      <sheetName val="MinBridge"/>
      <sheetName val="GFSM2014 Q116 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P"/>
      <sheetName val="LS"/>
      <sheetName val="ZPIZ"/>
      <sheetName val="ZZZS"/>
      <sheetName val="Contents"/>
      <sheetName val="weo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Positions  Data"/>
      <sheetName val="Dollar Index Data"/>
      <sheetName val="DP"/>
      <sheetName val="LS"/>
      <sheetName val="ZPIZ"/>
      <sheetName val="ZZZS"/>
      <sheetName val="Positions__Data"/>
      <sheetName val="Dollar_Index_Data"/>
    </sheetNames>
    <sheetDataSet>
      <sheetData sheetId="0" refreshError="1"/>
      <sheetData sheetId="1" refreshError="1"/>
      <sheetData sheetId="2">
        <row r="8">
          <cell r="A8">
            <v>35796</v>
          </cell>
        </row>
      </sheetData>
      <sheetData sheetId="3" refreshError="1"/>
      <sheetData sheetId="4" refreshError="1"/>
      <sheetData sheetId="5" refreshError="1"/>
      <sheetData sheetId="6" refreshError="1"/>
      <sheetData sheetId="7"/>
      <sheetData sheetId="8">
        <row r="8">
          <cell r="A8">
            <v>35796</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ief"/>
      <sheetName val="Delivered"/>
      <sheetName val="Constants"/>
      <sheetName val="Control"/>
      <sheetName val="MAP"/>
      <sheetName val="T1"/>
      <sheetName val="Scheduled Repayment"/>
      <sheetName val="Noyau"/>
      <sheetName val="Bilan alimentaire"/>
      <sheetName val="E"/>
      <sheetName val="Output"/>
      <sheetName val="assumptions"/>
      <sheetName val="banques"/>
      <sheetName val="benin"/>
      <sheetName val="cote d'ivoire"/>
      <sheetName val="mali"/>
      <sheetName val="niger"/>
      <sheetName val="senegal"/>
      <sheetName val="togo"/>
      <sheetName val="bceao"/>
      <sheetName val="info"/>
      <sheetName val="2"/>
      <sheetName val="Bilan_alimentaire"/>
      <sheetName val="Sensitivity"/>
      <sheetName val="METR"/>
      <sheetName val="WEO data"/>
      <sheetName val="CountryImport"/>
      <sheetName val="RegimeSelect"/>
      <sheetName val="Prices"/>
      <sheetName val="Index"/>
      <sheetName val="fiscal"/>
      <sheetName val="contents"/>
      <sheetName val="sei"/>
      <sheetName val="rate"/>
      <sheetName val="List1"/>
      <sheetName val="Bilan_alimentaire1"/>
      <sheetName val="Scheduled_Repayment"/>
      <sheetName val="cote_d'ivoire"/>
      <sheetName val="WEO_data"/>
      <sheetName val="Bilan_alimentaire2"/>
      <sheetName val="Scheduled_Repayment1"/>
      <sheetName val="cote_d'ivoire1"/>
      <sheetName val="WEO_data1"/>
      <sheetName val="Scheduled_Repayment2"/>
      <sheetName val="Bilan_alimentaire3"/>
      <sheetName val="cote_d'ivoire2"/>
      <sheetName val="WEO_data2"/>
    </sheetNames>
    <sheetDataSet>
      <sheetData sheetId="0" refreshError="1"/>
      <sheetData sheetId="1" refreshError="1"/>
      <sheetData sheetId="2" refreshError="1">
        <row r="2">
          <cell r="C2">
            <v>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9"/>
      <sheetName val="Dollar Index Data"/>
    </sheetNames>
    <sheetDataSet>
      <sheetData sheetId="0">
        <row r="2">
          <cell r="A2" t="str">
            <v>Table A42. Czech Republic: External Debt in Convertible and Nonconvertible Currencies, 1980-97 Q3</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 val="CBH_old"/>
      <sheetName val="CBH_new"/>
      <sheetName val="CBH_balance"/>
      <sheetName val="Banks_old"/>
      <sheetName val="Banks_new"/>
      <sheetName val="Banks_balance"/>
      <sheetName val="Chart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e9"/>
    </sheetNames>
    <sheetDataSet>
      <sheetData sheetId="0">
        <row r="18">
          <cell r="G18" t="str">
            <v>Last sent to WEO:</v>
          </cell>
        </row>
      </sheetData>
      <sheetData sheetId="1">
        <row r="1">
          <cell r="A1" t="str">
            <v>Links and other sources</v>
          </cell>
        </row>
      </sheetData>
      <sheetData sheetId="2"/>
      <sheetData sheetId="3">
        <row r="3">
          <cell r="A3" t="str">
            <v>Import of services must be neagtive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 val="NPV_DP"/>
      <sheetName val="Table 1"/>
      <sheetName val="terms"/>
      <sheetName val="Tables_print"/>
      <sheetName val="HIPC_Docs"/>
      <sheetName val="Senegal_2"/>
      <sheetName val="Burkina_Faso"/>
      <sheetName val="Key_Indicators"/>
      <sheetName val="Figure_A"/>
      <sheetName val="HIPC_Docs_(2)"/>
      <sheetName val="Fig2_raw"/>
      <sheetName val="Tabl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framework-Ver.2"/>
      <sheetName val="Macroframework-Ver.1"/>
      <sheetName val="Main"/>
      <sheetName val="Links"/>
      <sheetName val="ErrCheck"/>
    </sheetNames>
    <sheetDataSet>
      <sheetData sheetId="0" refreshError="1"/>
      <sheetData sheetId="1">
        <row r="1">
          <cell r="A1">
            <v>1</v>
          </cell>
        </row>
      </sheetData>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_Sheet"/>
      <sheetName val="Income"/>
      <sheetName val="Resources"/>
      <sheetName val="Flows"/>
      <sheetName val="Macroframework-Ver_1"/>
      <sheetName val="Balance Sheet"/>
      <sheetName val="Macroframework-Ver.1"/>
      <sheetName val="QPro_index"/>
      <sheetName val="Balance_Sheet1"/>
      <sheetName val="Macroframework-Ver_11"/>
    </sheetNames>
    <sheetDataSet>
      <sheetData sheetId="0">
        <row r="1">
          <cell r="A1" t="str">
            <v>General Department</v>
          </cell>
        </row>
      </sheetData>
      <sheetData sheetId="1" refreshError="1"/>
      <sheetData sheetId="2" refreshError="1"/>
      <sheetData sheetId="3" refreshError="1"/>
      <sheetData sheetId="4"/>
      <sheetData sheetId="5" refreshError="1"/>
      <sheetData sheetId="6" refreshError="1"/>
      <sheetData sheetId="7" refreshError="1"/>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heetName val="Resources"/>
      <sheetName val="Flows"/>
      <sheetName val="Table3"/>
      <sheetName val="Figure 1 Gross Admin Exp"/>
      <sheetName val="Fig 2 FTS and Vac Rate"/>
      <sheetName val="Figure 3 Mission Days"/>
      <sheetName val="Table 2 Admin Expenditures"/>
      <sheetName val="Table 1 Admin Budget"/>
      <sheetName val="Table 10 Receipts"/>
      <sheetName val="Table 11 FY06 Admin Expend "/>
      <sheetName val="Table 12 Rebasing"/>
      <sheetName val="Table 13 BSR"/>
      <sheetName val="Table 14 Output costs FY 06"/>
      <sheetName val="Table 15. SRP"/>
      <sheetName val="Table 16 Sensitivity Benefits"/>
      <sheetName val="Table 17 MBTF"/>
      <sheetName val="Table 20 FY 06 Capital Proj"/>
      <sheetName val=" Table 21 Admin Exp&amp;com recon"/>
      <sheetName val="Table 22 Rate of Charge"/>
      <sheetName val="Table 4. Act Indicators"/>
      <sheetName val="Table 5 Benefits"/>
      <sheetName val="Table 6 Work Pressure"/>
      <sheetName val="Table 7 SepAppt_ByGrd&amp;Qrtl"/>
      <sheetName val="Table 8 Trvl Expenditures"/>
      <sheetName val="Table 9 Travel Volume"/>
      <sheetName val="table 15-18"/>
      <sheetName val="Financial Indicators (daily)"/>
      <sheetName val="#56-Table"/>
      <sheetName val="DMX_Formulas"/>
      <sheetName val="DMX_Series"/>
      <sheetName val="Index"/>
      <sheetName val="Macroframework-Ver.1"/>
      <sheetName val="Balance_Sheet"/>
      <sheetName val="Figure_1_Gross_Admin_Exp"/>
      <sheetName val="Fig_2_FTS_and_Vac_Rate"/>
      <sheetName val="Figure_3_Mission_Days"/>
      <sheetName val="Table_2_Admin_Expenditures"/>
      <sheetName val="Table_1_Admin_Budget"/>
      <sheetName val="Table_10_Receipts"/>
      <sheetName val="Table_11_FY06_Admin_Expend_"/>
      <sheetName val="Table_12_Rebasing"/>
      <sheetName val="Table_13_BSR"/>
      <sheetName val="Table_14_Output_costs_FY_06"/>
      <sheetName val="Table_15__SRP"/>
      <sheetName val="Table_16_Sensitivity_Benefits"/>
      <sheetName val="Table_17_MBTF"/>
      <sheetName val="Table_20_FY_06_Capital_Proj"/>
      <sheetName val="_Table_21_Admin_Exp&amp;com_recon"/>
      <sheetName val="Table_22_Rate_of_Charge"/>
      <sheetName val="Table_4__Act_Indicators"/>
      <sheetName val="Table_5_Benefits"/>
      <sheetName val="Table_6_Work_Pressure"/>
      <sheetName val="Table_7_SepAppt_ByGrd&amp;Qrtl"/>
      <sheetName val="Table_8_Trvl_Expenditures"/>
      <sheetName val="Table_9_Travel_Volume"/>
      <sheetName val="table_15-18"/>
      <sheetName val="Financial_Indicators_(daily)"/>
      <sheetName val="Macroframework-Ver_1"/>
    </sheetNames>
    <sheetDataSet>
      <sheetData sheetId="0" refreshError="1">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A1" t="str">
            <v>General Department</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lance Sheet"/>
      <sheetName val="Check_Interest"/>
      <sheetName val="G(Disb_)"/>
      <sheetName val="Debt_scenario"/>
      <sheetName val="J(Priv_Cap)"/>
      <sheetName val="J(Fin__account)"/>
      <sheetName val="Balance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93FE1-E2D5-4D14-BCD4-448A7AA03FA4}">
  <dimension ref="B2:J21"/>
  <sheetViews>
    <sheetView showGridLines="0" workbookViewId="0">
      <selection activeCell="D26" sqref="D26"/>
    </sheetView>
  </sheetViews>
  <sheetFormatPr baseColWidth="10" defaultColWidth="8.6640625" defaultRowHeight="13" x14ac:dyDescent="0.15"/>
  <cols>
    <col min="1" max="1" width="6.5" style="22" customWidth="1"/>
    <col min="2" max="16384" width="8.6640625" style="22"/>
  </cols>
  <sheetData>
    <row r="2" spans="2:10" ht="23" x14ac:dyDescent="0.25">
      <c r="B2" s="23" t="s">
        <v>10</v>
      </c>
    </row>
    <row r="3" spans="2:10" ht="17.5" customHeight="1" x14ac:dyDescent="0.15"/>
    <row r="4" spans="2:10" ht="15.5" customHeight="1" x14ac:dyDescent="0.15">
      <c r="B4" s="141" t="s">
        <v>31</v>
      </c>
      <c r="C4" s="142"/>
      <c r="D4" s="142"/>
      <c r="E4" s="142"/>
      <c r="F4" s="142"/>
      <c r="G4" s="142"/>
      <c r="H4" s="142"/>
      <c r="I4" s="142"/>
      <c r="J4" s="143"/>
    </row>
    <row r="5" spans="2:10" ht="15.5" customHeight="1" x14ac:dyDescent="0.15">
      <c r="B5" s="144"/>
      <c r="C5" s="145"/>
      <c r="D5" s="145"/>
      <c r="E5" s="145"/>
      <c r="F5" s="145"/>
      <c r="G5" s="145"/>
      <c r="H5" s="145"/>
      <c r="I5" s="145"/>
      <c r="J5" s="146"/>
    </row>
    <row r="6" spans="2:10" ht="15.5" customHeight="1" x14ac:dyDescent="0.15">
      <c r="B6" s="144"/>
      <c r="C6" s="145"/>
      <c r="D6" s="145"/>
      <c r="E6" s="145"/>
      <c r="F6" s="145"/>
      <c r="G6" s="145"/>
      <c r="H6" s="145"/>
      <c r="I6" s="145"/>
      <c r="J6" s="146"/>
    </row>
    <row r="7" spans="2:10" ht="15.5" customHeight="1" x14ac:dyDescent="0.15">
      <c r="B7" s="147"/>
      <c r="C7" s="148"/>
      <c r="D7" s="148"/>
      <c r="E7" s="148"/>
      <c r="F7" s="148"/>
      <c r="G7" s="148"/>
      <c r="H7" s="148"/>
      <c r="I7" s="148"/>
      <c r="J7" s="149"/>
    </row>
    <row r="8" spans="2:10" ht="15.5" customHeight="1" x14ac:dyDescent="0.15">
      <c r="B8" s="29"/>
      <c r="C8" s="29"/>
      <c r="D8" s="29"/>
      <c r="E8" s="29"/>
      <c r="F8" s="29"/>
      <c r="G8" s="29"/>
      <c r="H8" s="29"/>
      <c r="I8" s="29"/>
      <c r="J8" s="29"/>
    </row>
    <row r="9" spans="2:10" ht="16" x14ac:dyDescent="0.2">
      <c r="B9" s="24"/>
      <c r="C9" s="28"/>
    </row>
    <row r="10" spans="2:10" ht="15.5" customHeight="1" x14ac:dyDescent="0.15">
      <c r="B10" s="141" t="s">
        <v>43</v>
      </c>
      <c r="C10" s="142"/>
      <c r="D10" s="142"/>
      <c r="E10" s="142"/>
      <c r="F10" s="142"/>
      <c r="G10" s="142"/>
      <c r="H10" s="142"/>
      <c r="I10" s="142"/>
      <c r="J10" s="143"/>
    </row>
    <row r="11" spans="2:10" ht="12.5" customHeight="1" x14ac:dyDescent="0.15">
      <c r="B11" s="144"/>
      <c r="C11" s="145"/>
      <c r="D11" s="145"/>
      <c r="E11" s="145"/>
      <c r="F11" s="145"/>
      <c r="G11" s="145"/>
      <c r="H11" s="145"/>
      <c r="I11" s="145"/>
      <c r="J11" s="146"/>
    </row>
    <row r="12" spans="2:10" ht="13" customHeight="1" x14ac:dyDescent="0.15">
      <c r="B12" s="147"/>
      <c r="C12" s="148"/>
      <c r="D12" s="148"/>
      <c r="E12" s="148"/>
      <c r="F12" s="148"/>
      <c r="G12" s="148"/>
      <c r="H12" s="148"/>
      <c r="I12" s="148"/>
      <c r="J12" s="149"/>
    </row>
    <row r="14" spans="2:10" ht="13" customHeight="1" x14ac:dyDescent="0.15"/>
    <row r="15" spans="2:10" x14ac:dyDescent="0.15">
      <c r="B15" s="141" t="s">
        <v>41</v>
      </c>
      <c r="C15" s="142"/>
      <c r="D15" s="142"/>
      <c r="E15" s="142"/>
      <c r="F15" s="142"/>
      <c r="G15" s="142"/>
      <c r="H15" s="142"/>
      <c r="I15" s="142"/>
      <c r="J15" s="143"/>
    </row>
    <row r="16" spans="2:10" x14ac:dyDescent="0.15">
      <c r="B16" s="144"/>
      <c r="C16" s="145"/>
      <c r="D16" s="145"/>
      <c r="E16" s="145"/>
      <c r="F16" s="145"/>
      <c r="G16" s="145"/>
      <c r="H16" s="145"/>
      <c r="I16" s="145"/>
      <c r="J16" s="146"/>
    </row>
    <row r="17" spans="2:10" x14ac:dyDescent="0.15">
      <c r="B17" s="147"/>
      <c r="C17" s="148"/>
      <c r="D17" s="148"/>
      <c r="E17" s="148"/>
      <c r="F17" s="148"/>
      <c r="G17" s="148"/>
      <c r="H17" s="148"/>
      <c r="I17" s="148"/>
      <c r="J17" s="149"/>
    </row>
    <row r="20" spans="2:10" x14ac:dyDescent="0.15">
      <c r="B20" s="141" t="s">
        <v>42</v>
      </c>
      <c r="C20" s="142"/>
      <c r="D20" s="142"/>
      <c r="E20" s="142"/>
      <c r="F20" s="142"/>
      <c r="G20" s="142"/>
      <c r="H20" s="142"/>
      <c r="I20" s="142"/>
      <c r="J20" s="143"/>
    </row>
    <row r="21" spans="2:10" x14ac:dyDescent="0.15">
      <c r="B21" s="147"/>
      <c r="C21" s="148"/>
      <c r="D21" s="148"/>
      <c r="E21" s="148"/>
      <c r="F21" s="148"/>
      <c r="G21" s="148"/>
      <c r="H21" s="148"/>
      <c r="I21" s="148"/>
      <c r="J21" s="149"/>
    </row>
  </sheetData>
  <mergeCells count="4">
    <mergeCell ref="B4:J7"/>
    <mergeCell ref="B20:J21"/>
    <mergeCell ref="B10:J12"/>
    <mergeCell ref="B15:J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0A3E-0E4A-45FE-B4A2-F604F6A16E55}">
  <dimension ref="B2:AQ47"/>
  <sheetViews>
    <sheetView showGridLines="0" tabSelected="1" zoomScaleNormal="100" workbookViewId="0">
      <pane xSplit="4" ySplit="6" topLeftCell="I7" activePane="bottomRight" state="frozen"/>
      <selection pane="topRight" activeCell="E1" sqref="E1"/>
      <selection pane="bottomLeft" activeCell="A7" sqref="A7"/>
      <selection pane="bottomRight" activeCell="AI21" sqref="AI21"/>
    </sheetView>
  </sheetViews>
  <sheetFormatPr baseColWidth="10" defaultColWidth="8.6640625" defaultRowHeight="19" customHeight="1" x14ac:dyDescent="0.15"/>
  <cols>
    <col min="1" max="1" width="2.83203125" style="12" customWidth="1"/>
    <col min="2" max="2" width="2" style="12" customWidth="1"/>
    <col min="3" max="3" width="8" style="12" customWidth="1"/>
    <col min="4" max="4" width="49.1640625" style="12" customWidth="1"/>
    <col min="5" max="22" width="13.1640625" style="12" customWidth="1"/>
    <col min="23" max="26" width="10.83203125" style="12" customWidth="1"/>
    <col min="27" max="27" width="12.5" style="12" customWidth="1"/>
    <col min="28" max="29" width="12.6640625" style="12" customWidth="1"/>
    <col min="30" max="30" width="10.83203125" style="12" customWidth="1"/>
    <col min="31" max="31" width="11.5" style="124" customWidth="1"/>
    <col min="32" max="34" width="11.5" style="12" customWidth="1"/>
    <col min="35" max="36" width="11.33203125" style="12" customWidth="1"/>
    <col min="37" max="37" width="6" style="12" bestFit="1" customWidth="1"/>
    <col min="38" max="38" width="11.5" style="12" bestFit="1" customWidth="1"/>
    <col min="39" max="41" width="10.83203125" style="12" customWidth="1"/>
    <col min="42" max="42" width="2.83203125" style="12" customWidth="1"/>
    <col min="43" max="43" width="9.83203125" style="12" bestFit="1" customWidth="1"/>
    <col min="44" max="16384" width="8.6640625" style="12"/>
  </cols>
  <sheetData>
    <row r="2" spans="2:43" ht="19" customHeight="1" x14ac:dyDescent="0.15">
      <c r="E2" s="87"/>
      <c r="K2" s="87"/>
      <c r="L2" s="87"/>
      <c r="M2" s="87"/>
      <c r="N2" s="87"/>
      <c r="O2" s="87"/>
      <c r="P2" s="87"/>
      <c r="Q2" s="87"/>
      <c r="R2" s="87"/>
      <c r="S2" s="87"/>
      <c r="T2" s="87"/>
      <c r="U2" s="87"/>
      <c r="V2" s="87"/>
    </row>
    <row r="3" spans="2:43" s="4" customFormat="1" ht="35" customHeight="1" x14ac:dyDescent="0.15">
      <c r="B3" s="1"/>
      <c r="C3" s="25"/>
      <c r="D3" s="2"/>
      <c r="E3" s="151" t="s">
        <v>32</v>
      </c>
      <c r="F3" s="151"/>
      <c r="G3" s="151"/>
      <c r="H3" s="151"/>
      <c r="I3" s="151"/>
      <c r="J3" s="151"/>
      <c r="K3" s="151"/>
      <c r="L3" s="151"/>
      <c r="M3" s="151"/>
      <c r="N3" s="151"/>
      <c r="O3" s="151"/>
      <c r="P3" s="151"/>
      <c r="Q3" s="151"/>
      <c r="R3" s="151"/>
      <c r="S3" s="151"/>
      <c r="T3" s="151"/>
      <c r="U3" s="151"/>
      <c r="V3" s="151"/>
      <c r="X3" s="152" t="s">
        <v>37</v>
      </c>
      <c r="Y3" s="152"/>
      <c r="Z3" s="152"/>
      <c r="AA3" s="152"/>
      <c r="AB3" s="152"/>
      <c r="AC3" s="152"/>
      <c r="AE3" s="110" t="s">
        <v>40</v>
      </c>
      <c r="AF3" s="110"/>
      <c r="AG3" s="110"/>
      <c r="AH3" s="110"/>
      <c r="AI3" s="110"/>
      <c r="AJ3" s="110"/>
    </row>
    <row r="4" spans="2:43" s="85" customFormat="1" ht="19" customHeight="1" x14ac:dyDescent="0.15">
      <c r="B4" s="84"/>
      <c r="D4" s="85" t="s">
        <v>33</v>
      </c>
      <c r="E4" s="86"/>
      <c r="F4" s="86"/>
      <c r="G4" s="86"/>
      <c r="H4" s="86"/>
      <c r="I4" s="86"/>
      <c r="J4" s="86"/>
      <c r="K4" s="86"/>
      <c r="L4" s="86"/>
      <c r="M4" s="86"/>
      <c r="N4" s="86"/>
      <c r="O4" s="86"/>
      <c r="P4" s="86"/>
      <c r="Q4" s="86"/>
      <c r="R4" s="86"/>
      <c r="S4" s="86"/>
      <c r="T4" s="86"/>
      <c r="U4" s="86"/>
      <c r="V4" s="86"/>
      <c r="W4" s="83"/>
      <c r="X4" s="86"/>
      <c r="Y4" s="86"/>
      <c r="Z4" s="86"/>
      <c r="AA4" s="86"/>
      <c r="AB4" s="86"/>
      <c r="AC4" s="86"/>
      <c r="AD4" s="34"/>
      <c r="AE4" s="34"/>
      <c r="AF4" s="34"/>
      <c r="AG4" s="34"/>
      <c r="AH4" s="34"/>
      <c r="AI4" s="34"/>
      <c r="AJ4" s="34"/>
      <c r="AK4" s="83"/>
      <c r="AL4" s="150"/>
      <c r="AM4" s="150"/>
      <c r="AN4" s="150"/>
      <c r="AO4" s="150"/>
    </row>
    <row r="5" spans="2:43" ht="19" customHeight="1" x14ac:dyDescent="0.15">
      <c r="B5" s="8"/>
      <c r="D5" s="56"/>
      <c r="E5" s="32">
        <v>2008</v>
      </c>
      <c r="F5" s="32">
        <v>2009</v>
      </c>
      <c r="G5" s="32">
        <v>2010</v>
      </c>
      <c r="H5" s="32">
        <v>2011</v>
      </c>
      <c r="I5" s="32">
        <v>2012</v>
      </c>
      <c r="J5" s="32">
        <v>2013</v>
      </c>
      <c r="K5" s="32">
        <v>2014</v>
      </c>
      <c r="L5" s="32">
        <v>2015</v>
      </c>
      <c r="M5" s="32">
        <v>2016</v>
      </c>
      <c r="N5" s="32">
        <v>2017</v>
      </c>
      <c r="O5" s="32">
        <v>2018</v>
      </c>
      <c r="P5" s="32">
        <v>2019</v>
      </c>
      <c r="Q5" s="32">
        <v>2020</v>
      </c>
      <c r="R5" s="32">
        <v>2021</v>
      </c>
      <c r="S5" s="32">
        <v>2022</v>
      </c>
      <c r="T5" s="32">
        <v>2023</v>
      </c>
      <c r="U5" s="32">
        <v>2024</v>
      </c>
      <c r="V5" s="32">
        <v>2025</v>
      </c>
      <c r="W5" s="53"/>
      <c r="X5" s="32">
        <v>2020</v>
      </c>
      <c r="Y5" s="32">
        <v>2021</v>
      </c>
      <c r="Z5" s="32">
        <v>2022</v>
      </c>
      <c r="AA5" s="32">
        <v>2023</v>
      </c>
      <c r="AB5" s="32">
        <v>2024</v>
      </c>
      <c r="AC5" s="32">
        <v>2025</v>
      </c>
      <c r="AD5" s="95"/>
      <c r="AE5" s="123">
        <v>2020</v>
      </c>
      <c r="AF5" s="123">
        <v>2021</v>
      </c>
      <c r="AG5" s="123">
        <v>2022</v>
      </c>
      <c r="AH5" s="123">
        <v>2023</v>
      </c>
      <c r="AI5" s="109">
        <v>2024</v>
      </c>
      <c r="AJ5" s="109">
        <v>2025</v>
      </c>
      <c r="AK5" s="53"/>
      <c r="AL5" s="53"/>
      <c r="AM5" s="53"/>
      <c r="AN5" s="53"/>
      <c r="AO5" s="53"/>
    </row>
    <row r="6" spans="2:43" s="6" customFormat="1" ht="19" customHeight="1" x14ac:dyDescent="0.15">
      <c r="B6" s="5"/>
      <c r="C6" s="6">
        <v>1</v>
      </c>
      <c r="D6" s="57" t="s">
        <v>5</v>
      </c>
      <c r="E6" s="78">
        <v>1565.3164045012247</v>
      </c>
      <c r="F6" s="78">
        <v>1610.8613977423233</v>
      </c>
      <c r="G6" s="78">
        <v>2046.1449448340327</v>
      </c>
      <c r="H6" s="78">
        <v>2668.4859953994696</v>
      </c>
      <c r="I6" s="78">
        <v>2964.0716510915827</v>
      </c>
      <c r="J6" s="78">
        <v>3313.7150428587247</v>
      </c>
      <c r="K6" s="78">
        <v>3284.2313940530003</v>
      </c>
      <c r="L6" s="78">
        <v>3629.1019353762008</v>
      </c>
      <c r="M6" s="78">
        <v>3377.8836392400008</v>
      </c>
      <c r="N6" s="78">
        <v>3796.6277088700008</v>
      </c>
      <c r="O6" s="78">
        <v>4068.1812123600002</v>
      </c>
      <c r="P6" s="78">
        <v>3632.6204203399998</v>
      </c>
      <c r="Q6" s="97">
        <v>3800.11210278</v>
      </c>
      <c r="R6" s="78">
        <v>3707.7086554200005</v>
      </c>
      <c r="S6" s="78">
        <v>3557.4378007599998</v>
      </c>
      <c r="T6" s="100">
        <f>SUM(T7)+SUM(T13)+SUM(T16)</f>
        <v>3634.4751343750281</v>
      </c>
      <c r="U6" s="100">
        <f>SUM(U7)+SUM(U13)+SUM(U16)</f>
        <v>3867.4275128034997</v>
      </c>
      <c r="V6" s="100">
        <f>SUM(V7)+SUM(V13)+SUM(V16)</f>
        <v>4245.6247361602036</v>
      </c>
      <c r="W6" s="41"/>
      <c r="X6" s="41">
        <f t="shared" ref="X6:Z6" si="0">SUM(X7)+SUM(X12)+SUM(X13)+SUM(X16)</f>
        <v>417.66074551989595</v>
      </c>
      <c r="Y6" s="41">
        <f t="shared" si="0"/>
        <v>682.92282955819201</v>
      </c>
      <c r="Z6" s="41">
        <f t="shared" si="0"/>
        <v>1329.6393324881087</v>
      </c>
      <c r="AA6" s="41">
        <f>SUM(AA7)+SUM(AA12)+SUM(AA13)+SUM(AA16)</f>
        <v>1404.5129577099999</v>
      </c>
      <c r="AB6" s="41">
        <f>SUM(AB7)+SUM(AB12)+SUM(AB13)+SUM(AB16)</f>
        <v>1112.14178266</v>
      </c>
      <c r="AC6" s="41">
        <f>SUM(AC7)+SUM(AC12)+SUM(AC13)+SUM(AC16)</f>
        <v>1418.8423433162238</v>
      </c>
      <c r="AD6" s="41"/>
      <c r="AE6" s="125">
        <f t="shared" ref="AE6:AJ6" si="1">Q6+X6</f>
        <v>4217.7728482998955</v>
      </c>
      <c r="AF6" s="82">
        <f t="shared" si="1"/>
        <v>4390.631484978192</v>
      </c>
      <c r="AG6" s="82">
        <f t="shared" si="1"/>
        <v>4887.077133248109</v>
      </c>
      <c r="AH6" s="82">
        <f t="shared" si="1"/>
        <v>5038.9880920850283</v>
      </c>
      <c r="AI6" s="114">
        <f t="shared" si="1"/>
        <v>4979.5692954634997</v>
      </c>
      <c r="AJ6" s="114">
        <f t="shared" si="1"/>
        <v>5664.4670794764279</v>
      </c>
      <c r="AK6" s="41"/>
      <c r="AL6" s="41"/>
      <c r="AM6" s="41"/>
      <c r="AN6" s="41"/>
      <c r="AO6" s="41"/>
      <c r="AP6" s="54"/>
    </row>
    <row r="7" spans="2:43" ht="19" customHeight="1" x14ac:dyDescent="0.15">
      <c r="B7" s="8"/>
      <c r="D7" s="58" t="s">
        <v>11</v>
      </c>
      <c r="E7" s="79">
        <v>1323.85077047</v>
      </c>
      <c r="F7" s="79">
        <v>1360.7097782830001</v>
      </c>
      <c r="G7" s="79">
        <v>1684.6492741995212</v>
      </c>
      <c r="H7" s="79">
        <v>2279.101450989956</v>
      </c>
      <c r="I7" s="79">
        <v>2685.4081592815828</v>
      </c>
      <c r="J7" s="79">
        <v>2709.4560653387243</v>
      </c>
      <c r="K7" s="79">
        <v>2624.9227621600003</v>
      </c>
      <c r="L7" s="79">
        <v>2657.4387502499999</v>
      </c>
      <c r="M7" s="79">
        <v>2745.9078657500004</v>
      </c>
      <c r="N7" s="79">
        <v>3043.9226071899998</v>
      </c>
      <c r="O7" s="79">
        <v>3279.5571375300001</v>
      </c>
      <c r="P7" s="79">
        <v>2942.2022001699997</v>
      </c>
      <c r="Q7" s="98">
        <v>2656.0767782299999</v>
      </c>
      <c r="R7" s="79">
        <v>2641.3567665700002</v>
      </c>
      <c r="S7" s="79">
        <v>2640.4560000000001</v>
      </c>
      <c r="T7" s="98">
        <f>SUM(T8)+SUM(T10)+SUM(T11)</f>
        <v>2900.6530146950281</v>
      </c>
      <c r="U7" s="98">
        <f>SUM(U8)+SUM(U10)+SUM(U11)</f>
        <v>3116.8709198934998</v>
      </c>
      <c r="V7" s="42">
        <f>SUM(V8)+SUM(V10)+SUM(V11)</f>
        <v>3645.9314919742433</v>
      </c>
      <c r="W7" s="42"/>
      <c r="X7" s="42"/>
      <c r="Y7" s="42"/>
      <c r="Z7" s="42"/>
      <c r="AA7" s="42"/>
      <c r="AB7" s="42"/>
      <c r="AC7" s="42"/>
      <c r="AD7" s="42"/>
      <c r="AE7" s="126">
        <f t="shared" ref="AE7:AI11" si="2">Q7+X7</f>
        <v>2656.0767782299999</v>
      </c>
      <c r="AF7" s="79">
        <f t="shared" si="2"/>
        <v>2641.3567665700002</v>
      </c>
      <c r="AG7" s="79">
        <f t="shared" si="2"/>
        <v>2640.4560000000001</v>
      </c>
      <c r="AH7" s="79">
        <f t="shared" si="2"/>
        <v>2900.6530146950281</v>
      </c>
      <c r="AI7" s="137">
        <f t="shared" si="2"/>
        <v>3116.8709198934998</v>
      </c>
      <c r="AJ7" s="137">
        <f t="shared" ref="AJ7:AJ33" si="3">V7+AC7</f>
        <v>3645.9314919742433</v>
      </c>
      <c r="AK7" s="42"/>
      <c r="AL7" s="42"/>
      <c r="AM7" s="42"/>
      <c r="AN7" s="42"/>
      <c r="AO7" s="42"/>
      <c r="AP7" s="55"/>
      <c r="AQ7" s="50"/>
    </row>
    <row r="8" spans="2:43" ht="19" customHeight="1" x14ac:dyDescent="0.15">
      <c r="B8" s="8"/>
      <c r="D8" s="59" t="s">
        <v>12</v>
      </c>
      <c r="E8" s="79">
        <v>449.25114287000002</v>
      </c>
      <c r="F8" s="79">
        <v>446.61534710999996</v>
      </c>
      <c r="G8" s="79">
        <v>528.97513677000006</v>
      </c>
      <c r="H8" s="79">
        <v>718.39843969999993</v>
      </c>
      <c r="I8" s="79">
        <v>861.60033048999992</v>
      </c>
      <c r="J8" s="79">
        <v>958.78264180999997</v>
      </c>
      <c r="K8" s="79">
        <v>873.98304690000009</v>
      </c>
      <c r="L8" s="79">
        <v>948.30565533999993</v>
      </c>
      <c r="M8" s="79">
        <v>945.5292580900001</v>
      </c>
      <c r="N8" s="79">
        <v>1039.0904990599997</v>
      </c>
      <c r="O8" s="79">
        <v>1037.5125849000001</v>
      </c>
      <c r="P8" s="79">
        <v>1006.1026715300001</v>
      </c>
      <c r="Q8" s="98">
        <v>918.35687415000007</v>
      </c>
      <c r="R8" s="79">
        <v>945.83100000000002</v>
      </c>
      <c r="S8" s="79">
        <v>982.78099999999995</v>
      </c>
      <c r="T8" s="98">
        <v>1052.9345130275283</v>
      </c>
      <c r="U8" s="98">
        <v>1130.3417038674997</v>
      </c>
      <c r="V8" s="79">
        <v>1508.4686181899999</v>
      </c>
      <c r="W8" s="42"/>
      <c r="X8" s="42"/>
      <c r="Y8" s="42"/>
      <c r="Z8" s="42"/>
      <c r="AA8" s="42"/>
      <c r="AB8" s="42"/>
      <c r="AC8" s="42"/>
      <c r="AD8" s="42"/>
      <c r="AE8" s="126">
        <f t="shared" si="2"/>
        <v>918.35687415000007</v>
      </c>
      <c r="AF8" s="79">
        <f t="shared" si="2"/>
        <v>945.83100000000002</v>
      </c>
      <c r="AG8" s="79">
        <f t="shared" si="2"/>
        <v>982.78099999999995</v>
      </c>
      <c r="AH8" s="79">
        <f t="shared" si="2"/>
        <v>1052.9345130275283</v>
      </c>
      <c r="AI8" s="137">
        <f t="shared" si="2"/>
        <v>1130.3417038674997</v>
      </c>
      <c r="AJ8" s="137">
        <f t="shared" si="3"/>
        <v>1508.4686181899999</v>
      </c>
      <c r="AK8" s="42"/>
      <c r="AL8" s="42"/>
      <c r="AM8" s="42"/>
      <c r="AN8" s="42"/>
      <c r="AO8" s="42"/>
      <c r="AP8" s="55"/>
    </row>
    <row r="9" spans="2:43" ht="19" customHeight="1" x14ac:dyDescent="0.15">
      <c r="B9" s="8"/>
      <c r="D9" s="59" t="s">
        <v>13</v>
      </c>
      <c r="E9" s="79">
        <v>20.78544496</v>
      </c>
      <c r="F9" s="79">
        <v>136.89106219000001</v>
      </c>
      <c r="G9" s="79">
        <v>23.259792150000003</v>
      </c>
      <c r="H9" s="79">
        <v>65.45264238</v>
      </c>
      <c r="I9" s="79">
        <v>31.73815544</v>
      </c>
      <c r="J9" s="79">
        <v>35.003737309999998</v>
      </c>
      <c r="K9" s="79">
        <v>24.122313140000003</v>
      </c>
      <c r="L9" s="79">
        <v>29.321870139999998</v>
      </c>
      <c r="M9" s="79">
        <v>31.284121220000003</v>
      </c>
      <c r="N9" s="79">
        <v>35.55604443</v>
      </c>
      <c r="O9" s="79">
        <v>41.885031310000002</v>
      </c>
      <c r="P9" s="79">
        <v>41.37706652</v>
      </c>
      <c r="Q9" s="98">
        <v>42.053508140000005</v>
      </c>
      <c r="R9" s="79">
        <v>47.802</v>
      </c>
      <c r="S9" s="79"/>
      <c r="T9" s="98"/>
      <c r="W9" s="42"/>
      <c r="X9" s="42"/>
      <c r="Y9" s="42"/>
      <c r="Z9" s="42"/>
      <c r="AA9" s="42"/>
      <c r="AB9" s="42"/>
      <c r="AC9" s="42"/>
      <c r="AD9" s="42"/>
      <c r="AE9" s="127">
        <f t="shared" si="2"/>
        <v>42.053508140000005</v>
      </c>
      <c r="AF9" s="89">
        <f t="shared" si="2"/>
        <v>47.802</v>
      </c>
      <c r="AG9" s="12">
        <f t="shared" si="2"/>
        <v>0</v>
      </c>
      <c r="AH9" s="12">
        <f t="shared" si="2"/>
        <v>0</v>
      </c>
      <c r="AI9" s="12">
        <f t="shared" si="2"/>
        <v>0</v>
      </c>
      <c r="AJ9" s="12">
        <f t="shared" si="3"/>
        <v>0</v>
      </c>
      <c r="AK9" s="42"/>
      <c r="AL9" s="42"/>
      <c r="AM9" s="42"/>
      <c r="AN9" s="42"/>
      <c r="AO9" s="42"/>
      <c r="AP9" s="55"/>
    </row>
    <row r="10" spans="2:43" ht="19" customHeight="1" x14ac:dyDescent="0.15">
      <c r="B10" s="8"/>
      <c r="D10" s="59" t="s">
        <v>14</v>
      </c>
      <c r="E10" s="79">
        <v>509.66425225</v>
      </c>
      <c r="F10" s="79">
        <v>497.91600469299999</v>
      </c>
      <c r="G10" s="79">
        <v>789.42979991058291</v>
      </c>
      <c r="H10" s="79">
        <v>823.43750474995579</v>
      </c>
      <c r="I10" s="79">
        <v>1011.6079908615829</v>
      </c>
      <c r="J10" s="79">
        <v>999.89800290846165</v>
      </c>
      <c r="K10" s="79">
        <v>676.11769776999995</v>
      </c>
      <c r="L10" s="79">
        <v>585.36921070999995</v>
      </c>
      <c r="M10" s="79">
        <v>921.32468828000015</v>
      </c>
      <c r="N10" s="79">
        <v>1037.9800619600001</v>
      </c>
      <c r="O10" s="79">
        <v>1110.1117221299999</v>
      </c>
      <c r="P10" s="79">
        <v>657.47170276999987</v>
      </c>
      <c r="Q10" s="98">
        <v>605.39105678999999</v>
      </c>
      <c r="R10" s="79">
        <v>594.39320524000004</v>
      </c>
      <c r="S10" s="79">
        <v>677.54700000000003</v>
      </c>
      <c r="T10" s="98">
        <v>1205.6189862874999</v>
      </c>
      <c r="U10" s="98">
        <v>1314.907637026</v>
      </c>
      <c r="V10" s="79">
        <v>1507.8841350442433</v>
      </c>
      <c r="W10" s="42"/>
      <c r="X10" s="42"/>
      <c r="Y10" s="42"/>
      <c r="Z10" s="42"/>
      <c r="AA10" s="42"/>
      <c r="AB10" s="42"/>
      <c r="AC10" s="42"/>
      <c r="AD10" s="42"/>
      <c r="AE10" s="126">
        <f t="shared" si="2"/>
        <v>605.39105678999999</v>
      </c>
      <c r="AF10" s="79">
        <f t="shared" si="2"/>
        <v>594.39320524000004</v>
      </c>
      <c r="AG10" s="79">
        <f t="shared" si="2"/>
        <v>677.54700000000003</v>
      </c>
      <c r="AH10" s="79">
        <f t="shared" si="2"/>
        <v>1205.6189862874999</v>
      </c>
      <c r="AI10" s="137">
        <f t="shared" si="2"/>
        <v>1314.907637026</v>
      </c>
      <c r="AJ10" s="137">
        <f t="shared" si="3"/>
        <v>1507.8841350442433</v>
      </c>
      <c r="AK10" s="42"/>
      <c r="AL10" s="42"/>
      <c r="AM10" s="42"/>
      <c r="AN10" s="42"/>
      <c r="AO10" s="42"/>
      <c r="AP10" s="55"/>
    </row>
    <row r="11" spans="2:43" ht="19" customHeight="1" x14ac:dyDescent="0.15">
      <c r="B11" s="8"/>
      <c r="D11" s="59" t="s">
        <v>15</v>
      </c>
      <c r="E11" s="79">
        <v>344.14993038999995</v>
      </c>
      <c r="F11" s="79">
        <v>279.28736429000003</v>
      </c>
      <c r="G11" s="79">
        <v>342.98454536893826</v>
      </c>
      <c r="H11" s="79">
        <v>671.81286415999989</v>
      </c>
      <c r="I11" s="79">
        <v>780.46168248999993</v>
      </c>
      <c r="J11" s="79">
        <v>715.77168331026269</v>
      </c>
      <c r="K11" s="79">
        <v>1050.69970435</v>
      </c>
      <c r="L11" s="79">
        <v>1094.44201406</v>
      </c>
      <c r="M11" s="79">
        <v>847.76979815999994</v>
      </c>
      <c r="N11" s="79">
        <v>931.29600173999995</v>
      </c>
      <c r="O11" s="79">
        <v>1090.0477991900002</v>
      </c>
      <c r="P11" s="79">
        <v>1237.25075935</v>
      </c>
      <c r="Q11" s="98">
        <v>1090.27533915</v>
      </c>
      <c r="R11" s="79">
        <v>1053.3305613299999</v>
      </c>
      <c r="S11" s="79">
        <v>980.12799999999993</v>
      </c>
      <c r="T11" s="98">
        <v>642.09951537999996</v>
      </c>
      <c r="U11" s="98">
        <v>671.621579</v>
      </c>
      <c r="V11" s="79">
        <v>629.57873874000006</v>
      </c>
      <c r="W11" s="42"/>
      <c r="X11" s="42"/>
      <c r="Y11" s="42"/>
      <c r="Z11" s="42"/>
      <c r="AA11" s="42"/>
      <c r="AB11" s="42"/>
      <c r="AC11" s="42"/>
      <c r="AD11" s="42"/>
      <c r="AE11" s="126">
        <f t="shared" si="2"/>
        <v>1090.27533915</v>
      </c>
      <c r="AF11" s="79">
        <f t="shared" si="2"/>
        <v>1053.3305613299999</v>
      </c>
      <c r="AG11" s="79">
        <f t="shared" si="2"/>
        <v>980.12799999999993</v>
      </c>
      <c r="AH11" s="79">
        <f t="shared" si="2"/>
        <v>642.09951537999996</v>
      </c>
      <c r="AI11" s="137">
        <f t="shared" si="2"/>
        <v>671.621579</v>
      </c>
      <c r="AJ11" s="137">
        <f t="shared" si="3"/>
        <v>629.57873874000006</v>
      </c>
      <c r="AK11" s="42"/>
      <c r="AL11" s="42"/>
      <c r="AM11" s="42"/>
      <c r="AN11" s="42"/>
      <c r="AO11" s="42"/>
      <c r="AP11" s="55"/>
    </row>
    <row r="12" spans="2:43" ht="19" customHeight="1" x14ac:dyDescent="0.15">
      <c r="B12" s="8"/>
      <c r="D12" s="58" t="s">
        <v>16</v>
      </c>
      <c r="E12" s="79"/>
      <c r="F12" s="79"/>
      <c r="G12" s="79"/>
      <c r="H12" s="79"/>
      <c r="I12" s="79"/>
      <c r="J12" s="79"/>
      <c r="K12" s="79"/>
      <c r="L12" s="79"/>
      <c r="M12" s="79"/>
      <c r="N12" s="79"/>
      <c r="O12" s="79"/>
      <c r="P12" s="79"/>
      <c r="Q12" s="98"/>
      <c r="R12" s="79"/>
      <c r="S12" s="79"/>
      <c r="T12" s="98"/>
      <c r="U12" s="98"/>
      <c r="V12" s="79"/>
      <c r="W12" s="42"/>
      <c r="X12" s="42"/>
      <c r="Y12" s="42"/>
      <c r="Z12" s="42"/>
      <c r="AA12" s="42"/>
      <c r="AB12" s="42"/>
      <c r="AC12" s="42"/>
      <c r="AD12" s="42"/>
      <c r="AE12" s="126"/>
      <c r="AF12" s="79"/>
      <c r="AG12" s="79"/>
      <c r="AH12" s="79"/>
      <c r="AI12" s="137"/>
      <c r="AJ12" s="137">
        <f t="shared" si="3"/>
        <v>0</v>
      </c>
      <c r="AK12" s="42"/>
      <c r="AL12" s="42"/>
      <c r="AM12" s="42"/>
      <c r="AN12" s="42"/>
      <c r="AO12" s="42"/>
      <c r="AP12" s="55"/>
    </row>
    <row r="13" spans="2:43" ht="19" customHeight="1" x14ac:dyDescent="0.15">
      <c r="B13" s="8"/>
      <c r="D13" s="58" t="s">
        <v>17</v>
      </c>
      <c r="E13" s="79">
        <v>204.28985</v>
      </c>
      <c r="F13" s="79">
        <v>198.22584854999997</v>
      </c>
      <c r="G13" s="79">
        <v>264.74543606551492</v>
      </c>
      <c r="H13" s="79">
        <v>263.50194120999998</v>
      </c>
      <c r="I13" s="79">
        <v>136.37702775</v>
      </c>
      <c r="J13" s="79">
        <v>343.02962203000004</v>
      </c>
      <c r="K13" s="79">
        <v>301.08803949999998</v>
      </c>
      <c r="L13" s="79">
        <v>436.18417147620096</v>
      </c>
      <c r="M13" s="79">
        <v>243.68829909999999</v>
      </c>
      <c r="N13" s="79">
        <v>213.81625289999999</v>
      </c>
      <c r="O13" s="79">
        <v>317.22010138000002</v>
      </c>
      <c r="P13" s="79">
        <v>213.40861230000002</v>
      </c>
      <c r="Q13" s="98">
        <v>697.06044577</v>
      </c>
      <c r="R13" s="79">
        <v>673.27292273000012</v>
      </c>
      <c r="S13" s="79">
        <v>611.65827087000002</v>
      </c>
      <c r="T13" s="98">
        <v>464.30801955999993</v>
      </c>
      <c r="U13" s="98">
        <v>462.73821734000001</v>
      </c>
      <c r="V13" s="79">
        <v>138.50645249020383</v>
      </c>
      <c r="W13" s="42"/>
      <c r="X13" s="55">
        <f>SUM(X14:X15)</f>
        <v>417.66074551989595</v>
      </c>
      <c r="Y13" s="55">
        <f t="shared" ref="Y13:Z13" si="4">SUM(Y14:Y15)</f>
        <v>682.92282955819201</v>
      </c>
      <c r="Z13" s="55">
        <f t="shared" si="4"/>
        <v>1329.6393324881087</v>
      </c>
      <c r="AA13" s="55">
        <f>SUM(AA14:AA15)</f>
        <v>1404.5129577099999</v>
      </c>
      <c r="AB13" s="55">
        <f>SUM(AB14:AB15)</f>
        <v>1112.14178266</v>
      </c>
      <c r="AC13" s="55">
        <f>SUM(AC14:AC15)</f>
        <v>1418.8423433162238</v>
      </c>
      <c r="AD13" s="42"/>
      <c r="AE13" s="126">
        <f t="shared" ref="AE13:AI16" si="5">Q13+X13</f>
        <v>1114.7211912898961</v>
      </c>
      <c r="AF13" s="79">
        <f t="shared" si="5"/>
        <v>1356.1957522881921</v>
      </c>
      <c r="AG13" s="79">
        <f t="shared" si="5"/>
        <v>1941.2976033581087</v>
      </c>
      <c r="AH13" s="79">
        <f t="shared" si="5"/>
        <v>1868.8209772699997</v>
      </c>
      <c r="AI13" s="137">
        <f t="shared" si="5"/>
        <v>1574.88</v>
      </c>
      <c r="AJ13" s="137">
        <f t="shared" si="3"/>
        <v>1557.3487958064277</v>
      </c>
      <c r="AK13" s="42"/>
      <c r="AL13" s="42"/>
      <c r="AM13" s="42"/>
      <c r="AN13" s="42"/>
      <c r="AO13" s="42"/>
      <c r="AP13" s="55"/>
    </row>
    <row r="14" spans="2:43" ht="19" customHeight="1" x14ac:dyDescent="0.15">
      <c r="B14" s="8"/>
      <c r="D14" s="94" t="s">
        <v>38</v>
      </c>
      <c r="E14" s="79"/>
      <c r="F14" s="79"/>
      <c r="G14" s="79"/>
      <c r="H14" s="79"/>
      <c r="I14" s="79"/>
      <c r="J14" s="79"/>
      <c r="K14" s="79"/>
      <c r="L14" s="79"/>
      <c r="M14" s="79"/>
      <c r="N14" s="79"/>
      <c r="O14" s="79"/>
      <c r="P14" s="79"/>
      <c r="Q14" s="98"/>
      <c r="R14" s="79"/>
      <c r="S14" s="79"/>
      <c r="T14" s="98">
        <v>371.44641564799997</v>
      </c>
      <c r="U14" s="98">
        <f>0.8*U13</f>
        <v>370.19057387200002</v>
      </c>
      <c r="W14" s="42"/>
      <c r="X14" s="55">
        <v>225.61097054433199</v>
      </c>
      <c r="Y14" s="55">
        <v>368.89960101880223</v>
      </c>
      <c r="Z14" s="55">
        <v>718.24135615893022</v>
      </c>
      <c r="AA14" s="55">
        <v>574.79655780212272</v>
      </c>
      <c r="AB14" s="55">
        <v>541.23626111795932</v>
      </c>
      <c r="AC14" s="55">
        <v>849.881988756537</v>
      </c>
      <c r="AD14" s="42"/>
      <c r="AE14" s="127">
        <f t="shared" si="5"/>
        <v>225.61097054433199</v>
      </c>
      <c r="AF14" s="89">
        <f t="shared" si="5"/>
        <v>368.89960101880223</v>
      </c>
      <c r="AG14" s="89">
        <f t="shared" si="5"/>
        <v>718.24135615893022</v>
      </c>
      <c r="AH14" s="89">
        <f t="shared" si="5"/>
        <v>946.24297345012269</v>
      </c>
      <c r="AI14" s="89">
        <f t="shared" si="5"/>
        <v>911.42683498995939</v>
      </c>
      <c r="AJ14" s="89">
        <f t="shared" si="3"/>
        <v>849.881988756537</v>
      </c>
      <c r="AK14" s="42"/>
      <c r="AL14" s="42"/>
      <c r="AM14" s="42"/>
      <c r="AN14" s="42"/>
      <c r="AO14" s="42"/>
      <c r="AP14" s="55"/>
    </row>
    <row r="15" spans="2:43" ht="19" customHeight="1" x14ac:dyDescent="0.15">
      <c r="B15" s="8"/>
      <c r="D15" s="94" t="s">
        <v>39</v>
      </c>
      <c r="E15" s="79"/>
      <c r="F15" s="79"/>
      <c r="G15" s="79"/>
      <c r="H15" s="79"/>
      <c r="I15" s="79"/>
      <c r="J15" s="79"/>
      <c r="K15" s="79"/>
      <c r="L15" s="79"/>
      <c r="M15" s="79"/>
      <c r="N15" s="79"/>
      <c r="O15" s="79"/>
      <c r="P15" s="79"/>
      <c r="Q15" s="98"/>
      <c r="R15" s="79"/>
      <c r="S15" s="79"/>
      <c r="T15" s="98">
        <v>92.861603911999993</v>
      </c>
      <c r="U15" s="98">
        <f>0.2*U13</f>
        <v>92.547643468000004</v>
      </c>
      <c r="V15" s="79"/>
      <c r="W15" s="42"/>
      <c r="X15" s="55">
        <v>192.04977497556399</v>
      </c>
      <c r="Y15" s="55">
        <v>314.02322853938972</v>
      </c>
      <c r="Z15" s="55">
        <v>611.39797632917839</v>
      </c>
      <c r="AA15" s="55">
        <v>829.71639990787719</v>
      </c>
      <c r="AB15" s="55">
        <v>570.90552154204056</v>
      </c>
      <c r="AC15" s="55">
        <v>568.96035455968683</v>
      </c>
      <c r="AD15" s="42"/>
      <c r="AE15" s="126">
        <f t="shared" si="5"/>
        <v>192.04977497556399</v>
      </c>
      <c r="AF15" s="79">
        <f t="shared" si="5"/>
        <v>314.02322853938972</v>
      </c>
      <c r="AG15" s="79">
        <f t="shared" si="5"/>
        <v>611.39797632917839</v>
      </c>
      <c r="AH15" s="79">
        <f t="shared" si="5"/>
        <v>922.57800381987715</v>
      </c>
      <c r="AI15" s="137">
        <f t="shared" si="5"/>
        <v>663.45316501004061</v>
      </c>
      <c r="AJ15" s="137">
        <f t="shared" si="3"/>
        <v>568.96035455968683</v>
      </c>
      <c r="AK15" s="42"/>
      <c r="AL15" s="42"/>
      <c r="AM15" s="42"/>
      <c r="AN15" s="42"/>
      <c r="AO15" s="42"/>
      <c r="AP15" s="55"/>
    </row>
    <row r="16" spans="2:43" ht="19" customHeight="1" x14ac:dyDescent="0.15">
      <c r="B16" s="8"/>
      <c r="D16" s="58" t="s">
        <v>18</v>
      </c>
      <c r="E16" s="79">
        <v>37.175784031224495</v>
      </c>
      <c r="F16" s="79">
        <v>51.925770909323326</v>
      </c>
      <c r="G16" s="79">
        <v>96.750234568996518</v>
      </c>
      <c r="H16" s="79">
        <v>125.88260319951377</v>
      </c>
      <c r="I16" s="79">
        <v>142.28646405999999</v>
      </c>
      <c r="J16" s="79">
        <v>261.22935548999999</v>
      </c>
      <c r="K16" s="79">
        <v>358.220592393</v>
      </c>
      <c r="L16" s="79">
        <v>535.47901364999996</v>
      </c>
      <c r="M16" s="79">
        <v>388.28747439</v>
      </c>
      <c r="N16" s="79">
        <v>538.88884878000101</v>
      </c>
      <c r="O16" s="79">
        <v>471.40397344999997</v>
      </c>
      <c r="P16" s="79">
        <v>477.00960787000002</v>
      </c>
      <c r="Q16" s="98">
        <v>446.97487878000004</v>
      </c>
      <c r="R16" s="79">
        <v>393.07896612000002</v>
      </c>
      <c r="S16" s="79">
        <v>305.32352989000003</v>
      </c>
      <c r="T16" s="98">
        <v>269.51410012000002</v>
      </c>
      <c r="U16" s="98">
        <v>287.81837556999994</v>
      </c>
      <c r="V16" s="79">
        <v>461.18679169575671</v>
      </c>
      <c r="W16" s="42"/>
      <c r="X16" s="42"/>
      <c r="Y16" s="42"/>
      <c r="Z16" s="42"/>
      <c r="AA16" s="42"/>
      <c r="AB16" s="42"/>
      <c r="AC16" s="42"/>
      <c r="AD16" s="42"/>
      <c r="AE16" s="126">
        <f t="shared" si="5"/>
        <v>446.97487878000004</v>
      </c>
      <c r="AF16" s="79">
        <f t="shared" si="5"/>
        <v>393.07896612000002</v>
      </c>
      <c r="AG16" s="79">
        <f t="shared" si="5"/>
        <v>305.32352989000003</v>
      </c>
      <c r="AH16" s="79">
        <f t="shared" si="5"/>
        <v>269.51410012000002</v>
      </c>
      <c r="AI16" s="137">
        <f t="shared" si="5"/>
        <v>287.81837556999994</v>
      </c>
      <c r="AJ16" s="137">
        <f t="shared" si="3"/>
        <v>461.18679169575671</v>
      </c>
      <c r="AK16" s="42"/>
      <c r="AL16" s="42"/>
      <c r="AM16" s="42"/>
      <c r="AN16" s="42"/>
      <c r="AO16" s="42"/>
      <c r="AP16" s="55"/>
    </row>
    <row r="17" spans="2:42" ht="19" customHeight="1" x14ac:dyDescent="0.15">
      <c r="B17" s="8"/>
      <c r="D17" s="60"/>
      <c r="E17" s="80"/>
      <c r="F17" s="80"/>
      <c r="G17" s="80"/>
      <c r="H17" s="80"/>
      <c r="I17" s="80"/>
      <c r="J17" s="80"/>
      <c r="K17" s="80"/>
      <c r="L17" s="80"/>
      <c r="M17" s="80"/>
      <c r="N17" s="80"/>
      <c r="O17" s="80"/>
      <c r="P17" s="80"/>
      <c r="Q17" s="98"/>
      <c r="R17" s="79"/>
      <c r="S17" s="79"/>
      <c r="T17" s="98"/>
      <c r="U17" s="98"/>
      <c r="V17" s="98"/>
      <c r="W17" s="44"/>
      <c r="X17" s="42"/>
      <c r="Y17" s="42"/>
      <c r="Z17" s="42"/>
      <c r="AA17" s="42"/>
      <c r="AB17" s="42"/>
      <c r="AC17" s="42"/>
      <c r="AD17" s="44"/>
      <c r="AE17" s="126"/>
      <c r="AF17" s="79"/>
      <c r="AG17" s="79"/>
      <c r="AH17" s="79"/>
      <c r="AI17" s="137"/>
      <c r="AJ17" s="137">
        <f t="shared" si="3"/>
        <v>0</v>
      </c>
      <c r="AK17" s="44"/>
      <c r="AL17" s="44"/>
      <c r="AM17" s="44"/>
      <c r="AN17" s="44"/>
      <c r="AO17" s="44"/>
      <c r="AP17" s="55"/>
    </row>
    <row r="18" spans="2:42" s="6" customFormat="1" ht="19" customHeight="1" x14ac:dyDescent="0.15">
      <c r="B18" s="5"/>
      <c r="C18" s="6">
        <v>2</v>
      </c>
      <c r="D18" s="61" t="s">
        <v>4</v>
      </c>
      <c r="E18" s="81">
        <v>1460.1394034387365</v>
      </c>
      <c r="F18" s="81">
        <v>1471.455425922496</v>
      </c>
      <c r="G18" s="81">
        <v>1635.4963897354953</v>
      </c>
      <c r="H18" s="81">
        <v>2169.1098551264454</v>
      </c>
      <c r="I18" s="81">
        <v>2562.3853523615353</v>
      </c>
      <c r="J18" s="81">
        <v>2964.0752403001657</v>
      </c>
      <c r="K18" s="81">
        <v>3054.0835471499995</v>
      </c>
      <c r="L18" s="81">
        <v>3505.6656644397244</v>
      </c>
      <c r="M18" s="81">
        <v>3724.1173391400016</v>
      </c>
      <c r="N18" s="81">
        <v>3902.2575571518514</v>
      </c>
      <c r="O18" s="81">
        <v>3876.302871630397</v>
      </c>
      <c r="P18" s="81">
        <v>3834.3184208499979</v>
      </c>
      <c r="Q18" s="99">
        <v>4107.5379605327926</v>
      </c>
      <c r="R18" s="81">
        <v>3860.4782199507804</v>
      </c>
      <c r="S18" s="81">
        <v>3933.1477800475368</v>
      </c>
      <c r="T18" s="99">
        <f>SUM(T19)+SUM(T23)+SUM(T28)</f>
        <v>3705.4218562099995</v>
      </c>
      <c r="U18" s="99">
        <f>SUM(U19)+SUM(U23)+SUM(U28)</f>
        <v>3660.7437591400026</v>
      </c>
      <c r="V18" s="99">
        <f>SUM(V19)+SUM(V23)+SUM(V28)</f>
        <v>4777.6245792216087</v>
      </c>
      <c r="W18" s="41"/>
      <c r="X18" s="81">
        <f>SUM(X19)+SUM(X28)</f>
        <v>417.66074551989595</v>
      </c>
      <c r="Y18" s="81">
        <f t="shared" ref="Y18:AC18" si="6">SUM(Y19)+SUM(Y28)</f>
        <v>682.92282955819201</v>
      </c>
      <c r="Z18" s="81">
        <f t="shared" si="6"/>
        <v>1329.6393324881087</v>
      </c>
      <c r="AA18" s="81">
        <f t="shared" si="6"/>
        <v>1404.5129577099999</v>
      </c>
      <c r="AB18" s="81">
        <f t="shared" si="6"/>
        <v>1112.14178266</v>
      </c>
      <c r="AC18" s="81">
        <f t="shared" si="6"/>
        <v>1418.8423433162238</v>
      </c>
      <c r="AD18" s="41"/>
      <c r="AE18" s="128">
        <f t="shared" ref="AE18:AE30" si="7">Q18+X18</f>
        <v>4525.1987060526881</v>
      </c>
      <c r="AF18" s="81">
        <f t="shared" ref="AF18:AF30" si="8">R18+Y18</f>
        <v>4543.4010495089724</v>
      </c>
      <c r="AG18" s="81">
        <f t="shared" ref="AG18:AG30" si="9">S18+Z18</f>
        <v>5262.7871125356451</v>
      </c>
      <c r="AH18" s="81">
        <f>T18+AA18</f>
        <v>5109.9348139199992</v>
      </c>
      <c r="AI18" s="138">
        <f>U18+AB18</f>
        <v>4772.8855418000021</v>
      </c>
      <c r="AJ18" s="138">
        <f t="shared" si="3"/>
        <v>6196.4669225378329</v>
      </c>
      <c r="AK18" s="41"/>
      <c r="AL18" s="41"/>
      <c r="AM18" s="41"/>
      <c r="AN18" s="41"/>
      <c r="AO18" s="41"/>
      <c r="AP18" s="54"/>
    </row>
    <row r="19" spans="2:42" s="6" customFormat="1" ht="19" customHeight="1" x14ac:dyDescent="0.15">
      <c r="B19" s="5"/>
      <c r="D19" s="62" t="s">
        <v>34</v>
      </c>
      <c r="E19" s="82">
        <v>913.34289330994147</v>
      </c>
      <c r="F19" s="82">
        <v>982.92062483499456</v>
      </c>
      <c r="G19" s="82">
        <v>1332.9003047977528</v>
      </c>
      <c r="H19" s="82">
        <v>1555.8245017444578</v>
      </c>
      <c r="I19" s="82">
        <v>1960.2514315315352</v>
      </c>
      <c r="J19" s="82">
        <v>2047.6233859621655</v>
      </c>
      <c r="K19" s="82">
        <v>2148.7319829999997</v>
      </c>
      <c r="L19" s="82">
        <v>2232.8580412032406</v>
      </c>
      <c r="M19" s="82">
        <v>2370.2581048700017</v>
      </c>
      <c r="N19" s="82">
        <v>2566.6537709478516</v>
      </c>
      <c r="O19" s="82">
        <v>2847.3077169003973</v>
      </c>
      <c r="P19" s="82">
        <v>3057.2621309879978</v>
      </c>
      <c r="Q19" s="100">
        <v>3079.3662310427926</v>
      </c>
      <c r="R19" s="82">
        <v>2627.7098497261591</v>
      </c>
      <c r="S19" s="82">
        <v>3008.6551940900004</v>
      </c>
      <c r="T19" s="100">
        <f t="shared" ref="T19:U19" si="10">SUM(T20)+SUM(T21)+SUM(T22)</f>
        <v>2628.6850229199995</v>
      </c>
      <c r="U19" s="100">
        <f t="shared" si="10"/>
        <v>2903.9117883300028</v>
      </c>
      <c r="V19" s="100">
        <f t="shared" ref="V19" si="11">SUM(V20)+SUM(V21)+SUM(V22)</f>
        <v>3446.5845468916086</v>
      </c>
      <c r="W19" s="41"/>
      <c r="X19" s="41">
        <f>SUM(X20:X23)</f>
        <v>225.61097054433199</v>
      </c>
      <c r="Y19" s="41">
        <f t="shared" ref="Y19:AC19" si="12">SUM(Y20:Y23)</f>
        <v>368.89960101880223</v>
      </c>
      <c r="Z19" s="41">
        <f t="shared" si="12"/>
        <v>718.24135615893022</v>
      </c>
      <c r="AA19" s="41">
        <f t="shared" si="12"/>
        <v>574.79655780212272</v>
      </c>
      <c r="AB19" s="41">
        <f t="shared" si="12"/>
        <v>541.23626111795932</v>
      </c>
      <c r="AC19" s="41">
        <f t="shared" si="12"/>
        <v>849.88198875653723</v>
      </c>
      <c r="AD19" s="41"/>
      <c r="AE19" s="125">
        <f t="shared" si="7"/>
        <v>3304.9772015871245</v>
      </c>
      <c r="AF19" s="82">
        <f t="shared" si="8"/>
        <v>2996.6094507449611</v>
      </c>
      <c r="AG19" s="82">
        <f t="shared" si="9"/>
        <v>3726.8965502489305</v>
      </c>
      <c r="AH19" s="82">
        <f t="shared" ref="AH19:AH30" si="13">T19+AA19</f>
        <v>3203.4815807221221</v>
      </c>
      <c r="AI19" s="114">
        <f t="shared" ref="AI19:AI30" si="14">U19+AB19</f>
        <v>3445.148049447962</v>
      </c>
      <c r="AJ19" s="114">
        <f t="shared" si="3"/>
        <v>4296.4665356481455</v>
      </c>
      <c r="AK19" s="41"/>
      <c r="AL19" s="41"/>
      <c r="AM19" s="41"/>
      <c r="AN19" s="41"/>
      <c r="AO19" s="41"/>
      <c r="AP19" s="54"/>
    </row>
    <row r="20" spans="2:42" ht="19" customHeight="1" x14ac:dyDescent="0.15">
      <c r="B20" s="8"/>
      <c r="D20" s="59" t="s">
        <v>19</v>
      </c>
      <c r="E20" s="79">
        <v>426.86932005382198</v>
      </c>
      <c r="F20" s="79">
        <v>449.46656822999989</v>
      </c>
      <c r="G20" s="79">
        <v>586.79880116000015</v>
      </c>
      <c r="H20" s="79">
        <v>719.58956989456703</v>
      </c>
      <c r="I20" s="79">
        <v>648.12819390380673</v>
      </c>
      <c r="J20" s="79">
        <v>851.67980407999983</v>
      </c>
      <c r="K20" s="79">
        <v>952.49164421799992</v>
      </c>
      <c r="L20" s="79">
        <v>1086.5271974799998</v>
      </c>
      <c r="M20" s="79">
        <v>1113.1961880999997</v>
      </c>
      <c r="N20" s="79">
        <v>1233.3406480600001</v>
      </c>
      <c r="O20" s="79">
        <v>1322.0784943519998</v>
      </c>
      <c r="P20" s="79">
        <v>1392.7479096399998</v>
      </c>
      <c r="Q20" s="98">
        <v>1467.3153502199989</v>
      </c>
      <c r="R20" s="79">
        <v>1352.6375208199995</v>
      </c>
      <c r="S20" s="79">
        <v>1635.95052732</v>
      </c>
      <c r="T20" s="98">
        <v>1693.1375998499998</v>
      </c>
      <c r="U20" s="98">
        <v>1763.3924431800019</v>
      </c>
      <c r="V20" s="134">
        <v>1896.9324104099992</v>
      </c>
      <c r="W20" s="118"/>
      <c r="X20" s="42"/>
      <c r="Y20" s="42"/>
      <c r="Z20" s="42"/>
      <c r="AA20" s="42">
        <v>258.65845101095522</v>
      </c>
      <c r="AB20" s="42">
        <v>243.55631750308169</v>
      </c>
      <c r="AC20" s="42">
        <v>421.66663907991887</v>
      </c>
      <c r="AD20" s="42"/>
      <c r="AE20" s="126">
        <f t="shared" si="7"/>
        <v>1467.3153502199989</v>
      </c>
      <c r="AF20" s="79">
        <f t="shared" si="8"/>
        <v>1352.6375208199995</v>
      </c>
      <c r="AG20" s="79">
        <f t="shared" si="9"/>
        <v>1635.95052732</v>
      </c>
      <c r="AH20" s="79">
        <f>T20+AA20</f>
        <v>1951.7960508609549</v>
      </c>
      <c r="AI20" s="137">
        <f>U20+AB20</f>
        <v>2006.9487606830835</v>
      </c>
      <c r="AJ20" s="137">
        <f t="shared" si="3"/>
        <v>2318.5990494899179</v>
      </c>
      <c r="AK20" s="42"/>
      <c r="AL20" s="42"/>
      <c r="AM20" s="42"/>
      <c r="AN20" s="42"/>
      <c r="AO20" s="42"/>
      <c r="AP20" s="55"/>
    </row>
    <row r="21" spans="2:42" ht="19" customHeight="1" x14ac:dyDescent="0.15">
      <c r="B21" s="8"/>
      <c r="D21" s="59" t="s">
        <v>20</v>
      </c>
      <c r="E21" s="79">
        <v>440.60068517796788</v>
      </c>
      <c r="F21" s="79">
        <v>502.06548050499464</v>
      </c>
      <c r="G21" s="79">
        <v>718.53528712775278</v>
      </c>
      <c r="H21" s="79">
        <v>811.58651334989099</v>
      </c>
      <c r="I21" s="79">
        <v>1190.9377620455716</v>
      </c>
      <c r="J21" s="79">
        <v>1121.4005691199995</v>
      </c>
      <c r="K21" s="79">
        <v>1182.8191249619999</v>
      </c>
      <c r="L21" s="79">
        <v>1134.8253867110002</v>
      </c>
      <c r="M21" s="79">
        <v>1239.6498030100017</v>
      </c>
      <c r="N21" s="79">
        <v>1319.6156588039269</v>
      </c>
      <c r="O21" s="79">
        <v>1514.7707151879977</v>
      </c>
      <c r="P21" s="79">
        <v>1644.2556436079979</v>
      </c>
      <c r="Q21" s="98">
        <v>1587.3202046339968</v>
      </c>
      <c r="R21" s="79">
        <v>1248.5177469661594</v>
      </c>
      <c r="S21" s="79">
        <v>1328.83646778</v>
      </c>
      <c r="T21" s="98">
        <v>894.23449929000003</v>
      </c>
      <c r="U21" s="98">
        <v>1067.670467840001</v>
      </c>
      <c r="V21" s="134">
        <v>1471.0748280800008</v>
      </c>
      <c r="W21" s="118"/>
      <c r="X21" s="42">
        <v>225.61097054433199</v>
      </c>
      <c r="Y21" s="42">
        <v>368.89960101880223</v>
      </c>
      <c r="Z21" s="42">
        <v>718.24135615893022</v>
      </c>
      <c r="AA21" s="42">
        <v>143.69913945053068</v>
      </c>
      <c r="AB21" s="42">
        <v>135.30906527948983</v>
      </c>
      <c r="AC21" s="42">
        <v>250.08081939131011</v>
      </c>
      <c r="AD21" s="42"/>
      <c r="AE21" s="126">
        <f t="shared" si="7"/>
        <v>1812.9311751783289</v>
      </c>
      <c r="AF21" s="79">
        <f t="shared" si="8"/>
        <v>1617.4173479849617</v>
      </c>
      <c r="AG21" s="79">
        <f t="shared" si="9"/>
        <v>2047.0778239389301</v>
      </c>
      <c r="AH21" s="79">
        <f>T21+AA21</f>
        <v>1037.9336387405308</v>
      </c>
      <c r="AI21" s="137">
        <f t="shared" si="14"/>
        <v>1202.979533119491</v>
      </c>
      <c r="AJ21" s="137">
        <f t="shared" si="3"/>
        <v>1721.1556474713109</v>
      </c>
      <c r="AK21" s="42"/>
      <c r="AL21" s="42"/>
      <c r="AM21" s="42"/>
      <c r="AN21" s="42"/>
      <c r="AO21" s="42"/>
      <c r="AP21" s="55"/>
    </row>
    <row r="22" spans="2:42" ht="19" customHeight="1" x14ac:dyDescent="0.15">
      <c r="B22" s="8"/>
      <c r="D22" s="59" t="s">
        <v>21</v>
      </c>
      <c r="E22" s="79">
        <v>45.872888078151661</v>
      </c>
      <c r="F22" s="79">
        <v>31.388576099999998</v>
      </c>
      <c r="G22" s="79">
        <v>27.566216510000004</v>
      </c>
      <c r="H22" s="79">
        <v>24.648418499999998</v>
      </c>
      <c r="I22" s="79">
        <v>121.18547558215687</v>
      </c>
      <c r="J22" s="79">
        <v>74.543012762165944</v>
      </c>
      <c r="K22" s="79">
        <v>13.421213819999998</v>
      </c>
      <c r="L22" s="79">
        <v>11.505457012240552</v>
      </c>
      <c r="M22" s="79">
        <v>17.41211376</v>
      </c>
      <c r="N22" s="79">
        <v>13.697464083924221</v>
      </c>
      <c r="O22" s="79">
        <v>10.458507360399864</v>
      </c>
      <c r="P22" s="79">
        <v>20.25857774</v>
      </c>
      <c r="Q22" s="98">
        <v>24.730676188796679</v>
      </c>
      <c r="R22" s="79">
        <v>26.554581939999998</v>
      </c>
      <c r="S22" s="79">
        <v>43.868198990000003</v>
      </c>
      <c r="T22" s="98">
        <v>41.312923779999998</v>
      </c>
      <c r="U22" s="98">
        <v>72.848877309999992</v>
      </c>
      <c r="V22" s="134">
        <v>78.577308401608491</v>
      </c>
      <c r="W22" s="118"/>
      <c r="X22" s="42"/>
      <c r="Y22" s="42"/>
      <c r="Z22" s="42"/>
      <c r="AA22" s="42"/>
      <c r="AB22" s="42"/>
      <c r="AC22" s="42"/>
      <c r="AD22" s="42"/>
      <c r="AE22" s="126">
        <f t="shared" si="7"/>
        <v>24.730676188796679</v>
      </c>
      <c r="AF22" s="79">
        <f t="shared" si="8"/>
        <v>26.554581939999998</v>
      </c>
      <c r="AG22" s="79">
        <f t="shared" si="9"/>
        <v>43.868198990000003</v>
      </c>
      <c r="AH22" s="79">
        <f t="shared" si="13"/>
        <v>41.312923779999998</v>
      </c>
      <c r="AI22" s="137">
        <f t="shared" si="14"/>
        <v>72.848877309999992</v>
      </c>
      <c r="AJ22" s="137">
        <f t="shared" si="3"/>
        <v>78.577308401608491</v>
      </c>
      <c r="AK22" s="42"/>
      <c r="AL22" s="42"/>
      <c r="AM22" s="42"/>
      <c r="AN22" s="42"/>
      <c r="AO22" s="42"/>
      <c r="AP22" s="55"/>
    </row>
    <row r="23" spans="2:42" ht="19" customHeight="1" x14ac:dyDescent="0.15">
      <c r="B23" s="8"/>
      <c r="D23" s="63" t="s">
        <v>35</v>
      </c>
      <c r="E23" s="114">
        <v>413.15455537999998</v>
      </c>
      <c r="F23" s="114">
        <v>388.64208363</v>
      </c>
      <c r="G23" s="114">
        <v>155.22121006794498</v>
      </c>
      <c r="H23" s="114">
        <v>467.50448422317993</v>
      </c>
      <c r="I23" s="114">
        <v>428.83413460000003</v>
      </c>
      <c r="J23" s="114">
        <v>602.29093338000007</v>
      </c>
      <c r="K23" s="114">
        <v>460.31648445999997</v>
      </c>
      <c r="L23" s="114">
        <v>596.67536273999997</v>
      </c>
      <c r="M23" s="114">
        <v>552.82740366000007</v>
      </c>
      <c r="N23" s="114">
        <v>508.30774678400002</v>
      </c>
      <c r="O23" s="114">
        <v>372.96911067999997</v>
      </c>
      <c r="P23" s="114">
        <v>304.37354382000001</v>
      </c>
      <c r="Q23" s="115">
        <v>413.48448129999997</v>
      </c>
      <c r="R23" s="114">
        <v>495.42116673462135</v>
      </c>
      <c r="S23" s="114">
        <v>447.05548295753613</v>
      </c>
      <c r="T23" s="133">
        <f t="shared" ref="T23:V23" si="15">SUM(T24:T27)</f>
        <v>665.98169033999989</v>
      </c>
      <c r="U23" s="133">
        <f t="shared" si="15"/>
        <v>539.89916340000002</v>
      </c>
      <c r="V23" s="135">
        <f t="shared" si="15"/>
        <v>801.60331994000001</v>
      </c>
      <c r="W23" s="119"/>
      <c r="X23" s="112">
        <f>SUM(W24:X27)</f>
        <v>0</v>
      </c>
      <c r="Y23" s="112">
        <f t="shared" ref="Y23:Z23" si="16">SUM(X24:Y27)</f>
        <v>0</v>
      </c>
      <c r="Z23" s="112">
        <f t="shared" si="16"/>
        <v>0</v>
      </c>
      <c r="AA23" s="112">
        <f>SUM(AA24:AA27)</f>
        <v>172.43896734063682</v>
      </c>
      <c r="AB23" s="112">
        <f>SUM(AB24:AB27)</f>
        <v>162.3708783353878</v>
      </c>
      <c r="AC23" s="112">
        <f>SUM(AC24:AC27)</f>
        <v>178.13453028530819</v>
      </c>
      <c r="AD23" s="112"/>
      <c r="AE23" s="129">
        <f t="shared" si="7"/>
        <v>413.48448129999997</v>
      </c>
      <c r="AF23" s="113">
        <f t="shared" si="8"/>
        <v>495.42116673462135</v>
      </c>
      <c r="AG23" s="113">
        <f t="shared" si="9"/>
        <v>447.05548295753613</v>
      </c>
      <c r="AH23" s="113">
        <f>T23+AA23</f>
        <v>838.42065768063674</v>
      </c>
      <c r="AI23" s="113">
        <f>U23+AB23</f>
        <v>702.27004173538785</v>
      </c>
      <c r="AJ23" s="113">
        <f t="shared" si="3"/>
        <v>979.73785022530819</v>
      </c>
      <c r="AK23" s="112"/>
      <c r="AL23" s="112"/>
      <c r="AM23" s="112"/>
      <c r="AN23" s="112"/>
      <c r="AO23" s="112"/>
      <c r="AP23" s="55"/>
    </row>
    <row r="24" spans="2:42" ht="19" customHeight="1" x14ac:dyDescent="0.15">
      <c r="B24" s="8"/>
      <c r="D24" s="59" t="s">
        <v>22</v>
      </c>
      <c r="E24" s="79">
        <v>0</v>
      </c>
      <c r="F24" s="79">
        <v>5</v>
      </c>
      <c r="G24" s="79">
        <v>-1.1039999999999999E-2</v>
      </c>
      <c r="H24" s="79">
        <v>8.7765199999999997</v>
      </c>
      <c r="I24" s="79">
        <v>0</v>
      </c>
      <c r="J24" s="79">
        <v>0</v>
      </c>
      <c r="K24" s="79">
        <v>0.14174999999999999</v>
      </c>
      <c r="L24" s="79">
        <v>20</v>
      </c>
      <c r="M24" s="79">
        <v>1.0084</v>
      </c>
      <c r="N24" s="79">
        <v>6.0975608399999999</v>
      </c>
      <c r="O24" s="79">
        <v>27.879244909999997</v>
      </c>
      <c r="P24" s="79">
        <v>33.157183779999997</v>
      </c>
      <c r="Q24" s="98">
        <v>21.598103560000002</v>
      </c>
      <c r="R24" s="79">
        <v>48.764088756630414</v>
      </c>
      <c r="S24" s="79">
        <v>44.003475656414885</v>
      </c>
      <c r="T24" s="98">
        <v>0</v>
      </c>
      <c r="U24" s="98">
        <v>0</v>
      </c>
      <c r="V24" s="134">
        <v>1.8177481799999999</v>
      </c>
      <c r="W24" s="118"/>
      <c r="X24" s="42"/>
      <c r="Y24" s="42"/>
      <c r="Z24" s="42"/>
      <c r="AA24" s="42"/>
      <c r="AB24" s="42"/>
      <c r="AC24" s="42"/>
      <c r="AD24" s="42"/>
      <c r="AE24" s="126">
        <f t="shared" si="7"/>
        <v>21.598103560000002</v>
      </c>
      <c r="AF24" s="79">
        <f t="shared" si="8"/>
        <v>48.764088756630414</v>
      </c>
      <c r="AG24" s="79">
        <f t="shared" si="9"/>
        <v>44.003475656414885</v>
      </c>
      <c r="AH24" s="79">
        <f t="shared" si="13"/>
        <v>0</v>
      </c>
      <c r="AI24" s="137">
        <f t="shared" si="14"/>
        <v>0</v>
      </c>
      <c r="AJ24" s="137">
        <f t="shared" si="3"/>
        <v>1.8177481799999999</v>
      </c>
      <c r="AK24" s="42"/>
      <c r="AL24" s="42"/>
      <c r="AM24" s="42"/>
      <c r="AN24" s="42"/>
      <c r="AO24" s="42"/>
      <c r="AP24" s="55"/>
    </row>
    <row r="25" spans="2:42" ht="19" customHeight="1" x14ac:dyDescent="0.15">
      <c r="B25" s="8"/>
      <c r="D25" s="59" t="s">
        <v>23</v>
      </c>
      <c r="E25" s="79">
        <v>87.662161940000004</v>
      </c>
      <c r="F25" s="79">
        <v>20.77093996</v>
      </c>
      <c r="G25" s="79">
        <v>20.061229870000002</v>
      </c>
      <c r="H25" s="79">
        <v>128.40983438000001</v>
      </c>
      <c r="I25" s="79">
        <v>145.76586998000002</v>
      </c>
      <c r="J25" s="79">
        <v>318.32899078999998</v>
      </c>
      <c r="K25" s="79">
        <v>182.98964565999998</v>
      </c>
      <c r="L25" s="79">
        <v>161.47969040999996</v>
      </c>
      <c r="M25" s="79">
        <v>188.13407688000004</v>
      </c>
      <c r="N25" s="79">
        <v>174.63867974000001</v>
      </c>
      <c r="O25" s="79">
        <v>154.72312650999999</v>
      </c>
      <c r="P25" s="79">
        <v>91.378425540000009</v>
      </c>
      <c r="Q25" s="98">
        <v>128.64725324</v>
      </c>
      <c r="R25" s="79">
        <v>241.04684719369072</v>
      </c>
      <c r="S25" s="79">
        <v>217.51455513666122</v>
      </c>
      <c r="T25" s="98">
        <v>140.90922996</v>
      </c>
      <c r="U25" s="98">
        <v>384.67163676000001</v>
      </c>
      <c r="V25" s="134">
        <v>603.21076817000005</v>
      </c>
      <c r="W25" s="118"/>
      <c r="X25" s="42"/>
      <c r="Y25" s="42"/>
      <c r="Z25" s="42"/>
      <c r="AA25" s="42">
        <v>114.95931156042455</v>
      </c>
      <c r="AB25" s="42">
        <v>108.24725222359187</v>
      </c>
      <c r="AC25" s="42">
        <v>28.978033029720436</v>
      </c>
      <c r="AD25" s="42"/>
      <c r="AE25" s="126">
        <f t="shared" si="7"/>
        <v>128.64725324</v>
      </c>
      <c r="AF25" s="79">
        <f t="shared" si="8"/>
        <v>241.04684719369072</v>
      </c>
      <c r="AG25" s="79">
        <f t="shared" si="9"/>
        <v>217.51455513666122</v>
      </c>
      <c r="AH25" s="79">
        <f t="shared" si="13"/>
        <v>255.86854152042457</v>
      </c>
      <c r="AI25" s="137">
        <f>U25+AB25</f>
        <v>492.9188889835919</v>
      </c>
      <c r="AJ25" s="137">
        <f t="shared" si="3"/>
        <v>632.1888011997205</v>
      </c>
      <c r="AK25" s="42"/>
      <c r="AL25" s="42"/>
      <c r="AM25" s="42"/>
      <c r="AN25" s="42"/>
      <c r="AO25" s="42"/>
      <c r="AP25" s="55"/>
    </row>
    <row r="26" spans="2:42" ht="19" customHeight="1" x14ac:dyDescent="0.15">
      <c r="B26" s="8"/>
      <c r="D26" s="59" t="s">
        <v>24</v>
      </c>
      <c r="E26" s="79">
        <v>0.4383363999999999</v>
      </c>
      <c r="F26" s="79">
        <v>0.66930460999999997</v>
      </c>
      <c r="G26" s="79">
        <v>6.8141480000000004E-2</v>
      </c>
      <c r="H26" s="79">
        <v>1.4680526</v>
      </c>
      <c r="I26" s="79">
        <v>0.67179448000000008</v>
      </c>
      <c r="J26" s="79">
        <v>12.999579800000001</v>
      </c>
      <c r="K26" s="79">
        <v>36.96021794</v>
      </c>
      <c r="L26" s="79">
        <v>101.24995992999999</v>
      </c>
      <c r="M26" s="79">
        <v>28.516943409999996</v>
      </c>
      <c r="N26" s="79">
        <v>30.727324979999999</v>
      </c>
      <c r="O26" s="79">
        <v>53.453294630000002</v>
      </c>
      <c r="P26" s="79">
        <v>47.190855010000007</v>
      </c>
      <c r="Q26" s="98">
        <v>55.343718299999999</v>
      </c>
      <c r="R26" s="79">
        <v>68.831316235981149</v>
      </c>
      <c r="S26" s="79">
        <v>62.111632260885123</v>
      </c>
      <c r="T26" s="98">
        <v>0</v>
      </c>
      <c r="U26" s="98">
        <v>0</v>
      </c>
      <c r="V26" s="134">
        <v>17.217477859999999</v>
      </c>
      <c r="W26" s="118"/>
      <c r="X26" s="42"/>
      <c r="Y26" s="42"/>
      <c r="Z26" s="42"/>
      <c r="AA26" s="42"/>
      <c r="AD26" s="42"/>
      <c r="AE26" s="126">
        <f t="shared" si="7"/>
        <v>55.343718299999999</v>
      </c>
      <c r="AF26" s="79">
        <f t="shared" si="8"/>
        <v>68.831316235981149</v>
      </c>
      <c r="AG26" s="79">
        <f t="shared" si="9"/>
        <v>62.111632260885123</v>
      </c>
      <c r="AH26" s="79">
        <f t="shared" si="13"/>
        <v>0</v>
      </c>
      <c r="AI26" s="137">
        <f t="shared" si="14"/>
        <v>0</v>
      </c>
      <c r="AJ26" s="137">
        <f t="shared" si="3"/>
        <v>17.217477859999999</v>
      </c>
      <c r="AK26" s="42"/>
      <c r="AL26" s="42"/>
      <c r="AM26" s="42"/>
      <c r="AN26" s="42"/>
      <c r="AO26" s="42"/>
      <c r="AP26" s="55"/>
    </row>
    <row r="27" spans="2:42" ht="19" customHeight="1" x14ac:dyDescent="0.15">
      <c r="B27" s="8"/>
      <c r="D27" s="59" t="s">
        <v>25</v>
      </c>
      <c r="E27" s="79">
        <v>325.05405703999998</v>
      </c>
      <c r="F27" s="79">
        <v>362.20183906</v>
      </c>
      <c r="G27" s="79">
        <v>135.10287871794498</v>
      </c>
      <c r="H27" s="79">
        <v>328.85007724317995</v>
      </c>
      <c r="I27" s="79">
        <v>282.39647014000002</v>
      </c>
      <c r="J27" s="79">
        <v>270.96236279000004</v>
      </c>
      <c r="K27" s="79">
        <v>240.22487086000001</v>
      </c>
      <c r="L27" s="79">
        <v>313.94571240000005</v>
      </c>
      <c r="M27" s="79">
        <v>335.16798337</v>
      </c>
      <c r="N27" s="79">
        <v>296.84418122400001</v>
      </c>
      <c r="O27" s="79">
        <v>136.91344462999996</v>
      </c>
      <c r="P27" s="79">
        <v>132.64707949000004</v>
      </c>
      <c r="Q27" s="98">
        <v>207.89540619999997</v>
      </c>
      <c r="R27" s="79">
        <v>136.77891454831902</v>
      </c>
      <c r="S27" s="79">
        <v>123.4258199035749</v>
      </c>
      <c r="T27" s="98">
        <v>525.07246037999994</v>
      </c>
      <c r="U27" s="98">
        <v>155.22752663999998</v>
      </c>
      <c r="V27" s="134">
        <v>179.35732572999999</v>
      </c>
      <c r="W27" s="118"/>
      <c r="X27" s="42"/>
      <c r="Y27" s="42"/>
      <c r="Z27" s="42"/>
      <c r="AA27" s="42">
        <v>57.479655780212276</v>
      </c>
      <c r="AB27" s="42">
        <v>54.123626111795936</v>
      </c>
      <c r="AC27" s="42">
        <v>149.15649725558774</v>
      </c>
      <c r="AD27" s="42"/>
      <c r="AE27" s="126">
        <f t="shared" si="7"/>
        <v>207.89540619999997</v>
      </c>
      <c r="AF27" s="79">
        <f t="shared" si="8"/>
        <v>136.77891454831902</v>
      </c>
      <c r="AG27" s="79">
        <f t="shared" si="9"/>
        <v>123.4258199035749</v>
      </c>
      <c r="AH27" s="79">
        <f>T27+AA27</f>
        <v>582.55211616021222</v>
      </c>
      <c r="AI27" s="137">
        <f>U27+AB27</f>
        <v>209.35115275179592</v>
      </c>
      <c r="AJ27" s="137">
        <f t="shared" si="3"/>
        <v>328.51382298558769</v>
      </c>
      <c r="AK27" s="42"/>
      <c r="AL27" s="42"/>
      <c r="AM27" s="42"/>
      <c r="AN27" s="42"/>
      <c r="AO27" s="42"/>
      <c r="AP27" s="55"/>
    </row>
    <row r="28" spans="2:42" s="6" customFormat="1" ht="19" customHeight="1" x14ac:dyDescent="0.15">
      <c r="B28" s="5"/>
      <c r="D28" s="62" t="s">
        <v>26</v>
      </c>
      <c r="E28" s="82">
        <v>133.6419547487952</v>
      </c>
      <c r="F28" s="82">
        <v>99.892717457501462</v>
      </c>
      <c r="G28" s="82">
        <v>147.37487486979734</v>
      </c>
      <c r="H28" s="82">
        <v>145.78086915880732</v>
      </c>
      <c r="I28" s="82">
        <v>173.29978623000002</v>
      </c>
      <c r="J28" s="82">
        <v>314.16092095800002</v>
      </c>
      <c r="K28" s="82">
        <v>445.03507968999998</v>
      </c>
      <c r="L28" s="82">
        <v>676.13226049648415</v>
      </c>
      <c r="M28" s="82">
        <v>801.03183061000004</v>
      </c>
      <c r="N28" s="82">
        <v>827.29603941999994</v>
      </c>
      <c r="O28" s="82">
        <v>656.02604404999988</v>
      </c>
      <c r="P28" s="82">
        <v>472.68274604200002</v>
      </c>
      <c r="Q28" s="100">
        <v>614.68724818999999</v>
      </c>
      <c r="R28" s="82">
        <v>737.34720348999997</v>
      </c>
      <c r="S28" s="82">
        <v>477.43710299999998</v>
      </c>
      <c r="T28" s="100">
        <f>SUM(T29:T30)</f>
        <v>410.75514294999999</v>
      </c>
      <c r="U28" s="100">
        <f>SUM(U29:U30)</f>
        <v>216.93280741000001</v>
      </c>
      <c r="V28" s="100">
        <f>SUM(V29:V30)</f>
        <v>529.43671239000003</v>
      </c>
      <c r="W28" s="82"/>
      <c r="X28" s="41">
        <f>SUM(X29:X30)</f>
        <v>192.04977497556399</v>
      </c>
      <c r="Y28" s="41">
        <f t="shared" ref="Y28:AB28" si="17">SUM(Y29:Y30)</f>
        <v>314.02322853938972</v>
      </c>
      <c r="Z28" s="41">
        <f t="shared" si="17"/>
        <v>611.39797632917839</v>
      </c>
      <c r="AA28" s="41">
        <f t="shared" si="17"/>
        <v>829.71639990787719</v>
      </c>
      <c r="AB28" s="41">
        <f t="shared" si="17"/>
        <v>570.90552154204056</v>
      </c>
      <c r="AC28" s="41">
        <f>SUM(AC29:AC30)</f>
        <v>568.96035455968672</v>
      </c>
      <c r="AD28" s="41"/>
      <c r="AE28" s="125">
        <f t="shared" si="7"/>
        <v>806.73702316556398</v>
      </c>
      <c r="AF28" s="82">
        <f t="shared" si="8"/>
        <v>1051.3704320293896</v>
      </c>
      <c r="AG28" s="82">
        <f t="shared" si="9"/>
        <v>1088.8350793291784</v>
      </c>
      <c r="AH28" s="82">
        <f>T28+AA28</f>
        <v>1240.4715428578772</v>
      </c>
      <c r="AI28" s="114">
        <f t="shared" si="14"/>
        <v>787.83832895204057</v>
      </c>
      <c r="AJ28" s="114">
        <f t="shared" si="3"/>
        <v>1098.3970669496866</v>
      </c>
      <c r="AK28" s="41"/>
      <c r="AL28" s="41"/>
      <c r="AM28" s="41"/>
      <c r="AN28" s="41"/>
      <c r="AO28" s="41"/>
      <c r="AP28" s="54"/>
    </row>
    <row r="29" spans="2:42" ht="19" customHeight="1" x14ac:dyDescent="0.15">
      <c r="B29" s="8"/>
      <c r="D29" s="59" t="s">
        <v>27</v>
      </c>
      <c r="E29" s="79">
        <v>129.97592165502016</v>
      </c>
      <c r="F29" s="79">
        <v>97.812226483906926</v>
      </c>
      <c r="G29" s="79">
        <v>144.58477099398942</v>
      </c>
      <c r="H29" s="79">
        <v>143.02094302880732</v>
      </c>
      <c r="I29" s="79">
        <v>166.78678443000001</v>
      </c>
      <c r="J29" s="79">
        <v>313.156154485</v>
      </c>
      <c r="K29" s="79">
        <v>435.82892608999998</v>
      </c>
      <c r="L29" s="79">
        <v>639.57592299648411</v>
      </c>
      <c r="M29" s="79">
        <v>788.46943311000007</v>
      </c>
      <c r="N29" s="79">
        <v>806.62700201999996</v>
      </c>
      <c r="O29" s="79">
        <v>637.93422876999989</v>
      </c>
      <c r="P29" s="79">
        <v>458.14609956200002</v>
      </c>
      <c r="Q29" s="98">
        <v>585.50625018999995</v>
      </c>
      <c r="R29" s="79">
        <v>716.49545923715777</v>
      </c>
      <c r="S29" s="79">
        <v>463.935463173534</v>
      </c>
      <c r="T29" s="102">
        <v>408.92485525000001</v>
      </c>
      <c r="U29" s="102">
        <v>209.04457721</v>
      </c>
      <c r="V29" s="134">
        <v>524.54054739000003</v>
      </c>
      <c r="W29" s="42"/>
      <c r="X29" s="42">
        <v>192.04977497556399</v>
      </c>
      <c r="Y29" s="42">
        <v>314.02322853938972</v>
      </c>
      <c r="Z29" s="42">
        <v>611.39797632917839</v>
      </c>
      <c r="AA29" s="42">
        <v>829.71639990787719</v>
      </c>
      <c r="AB29" s="42">
        <v>570.90552154204056</v>
      </c>
      <c r="AC29" s="42">
        <v>568.96035455968672</v>
      </c>
      <c r="AD29" s="41"/>
      <c r="AE29" s="130">
        <f t="shared" si="7"/>
        <v>777.55602516556394</v>
      </c>
      <c r="AF29" s="42">
        <f t="shared" si="8"/>
        <v>1030.5186877765475</v>
      </c>
      <c r="AG29" s="42">
        <f t="shared" si="9"/>
        <v>1075.3334395027123</v>
      </c>
      <c r="AH29" s="42">
        <f t="shared" si="13"/>
        <v>1238.6412551578771</v>
      </c>
      <c r="AI29" s="111">
        <f t="shared" si="14"/>
        <v>779.9500987520405</v>
      </c>
      <c r="AJ29" s="111">
        <f t="shared" si="3"/>
        <v>1093.5009019496867</v>
      </c>
      <c r="AK29" s="42"/>
      <c r="AL29" s="42"/>
      <c r="AM29" s="42"/>
      <c r="AN29" s="42"/>
      <c r="AO29" s="42"/>
      <c r="AP29" s="55"/>
    </row>
    <row r="30" spans="2:42" ht="19" customHeight="1" x14ac:dyDescent="0.15">
      <c r="B30" s="8"/>
      <c r="D30" s="59" t="s">
        <v>28</v>
      </c>
      <c r="E30" s="79">
        <v>3.6660330937750505</v>
      </c>
      <c r="F30" s="79">
        <v>2.0804909735945403</v>
      </c>
      <c r="G30" s="79">
        <v>2.7901038758079091</v>
      </c>
      <c r="H30" s="79">
        <v>2.7599261300000002</v>
      </c>
      <c r="I30" s="79">
        <v>6.5130017999999996</v>
      </c>
      <c r="J30" s="79">
        <v>1.0047664730000001</v>
      </c>
      <c r="K30" s="79">
        <v>9.2061536000000004</v>
      </c>
      <c r="L30" s="79">
        <v>36.556337499999998</v>
      </c>
      <c r="M30" s="79">
        <v>12.562397499999999</v>
      </c>
      <c r="N30" s="79">
        <v>20.669037400000004</v>
      </c>
      <c r="O30" s="79">
        <v>18.091815279999999</v>
      </c>
      <c r="P30" s="79">
        <v>14.53664648</v>
      </c>
      <c r="Q30" s="98">
        <v>29.180997999999999</v>
      </c>
      <c r="R30" s="79">
        <v>20.851744252842227</v>
      </c>
      <c r="S30" s="79">
        <v>13.501639826465972</v>
      </c>
      <c r="T30" s="98">
        <v>1.8302877</v>
      </c>
      <c r="U30" s="98">
        <v>7.8882302000000006</v>
      </c>
      <c r="V30" s="134">
        <v>4.8961649999999999</v>
      </c>
      <c r="W30" s="79"/>
      <c r="X30" s="42"/>
      <c r="Y30" s="42"/>
      <c r="Z30" s="42"/>
      <c r="AA30" s="42"/>
      <c r="AB30" s="42"/>
      <c r="AC30" s="42"/>
      <c r="AD30" s="42"/>
      <c r="AE30" s="130">
        <f t="shared" si="7"/>
        <v>29.180997999999999</v>
      </c>
      <c r="AF30" s="42">
        <f t="shared" si="8"/>
        <v>20.851744252842227</v>
      </c>
      <c r="AG30" s="42">
        <f t="shared" si="9"/>
        <v>13.501639826465972</v>
      </c>
      <c r="AH30" s="42">
        <f t="shared" si="13"/>
        <v>1.8302877</v>
      </c>
      <c r="AI30" s="111">
        <f t="shared" si="14"/>
        <v>7.8882302000000006</v>
      </c>
      <c r="AJ30" s="111">
        <f t="shared" si="3"/>
        <v>4.8961649999999999</v>
      </c>
      <c r="AK30" s="42"/>
      <c r="AL30" s="42"/>
      <c r="AM30" s="42"/>
      <c r="AN30" s="42"/>
      <c r="AO30" s="42"/>
      <c r="AP30" s="55"/>
    </row>
    <row r="31" spans="2:42" ht="19" customHeight="1" x14ac:dyDescent="0.15">
      <c r="B31" s="8"/>
      <c r="D31" s="60"/>
      <c r="E31" s="80"/>
      <c r="F31" s="80"/>
      <c r="G31" s="80"/>
      <c r="H31" s="80"/>
      <c r="I31" s="80"/>
      <c r="J31" s="80"/>
      <c r="K31" s="80"/>
      <c r="L31" s="80"/>
      <c r="M31" s="80"/>
      <c r="N31" s="80"/>
      <c r="O31" s="80"/>
      <c r="P31" s="80"/>
      <c r="Q31" s="80"/>
      <c r="R31" s="80"/>
      <c r="S31" s="80"/>
      <c r="T31" s="80"/>
      <c r="U31" s="80"/>
      <c r="W31" s="80"/>
      <c r="X31" s="37"/>
      <c r="Y31" s="37"/>
      <c r="Z31" s="37"/>
      <c r="AA31" s="37"/>
      <c r="AB31" s="37"/>
      <c r="AC31" s="37"/>
      <c r="AD31" s="37"/>
      <c r="AE31" s="53"/>
      <c r="AF31" s="37"/>
      <c r="AG31" s="37"/>
      <c r="AH31" s="37"/>
      <c r="AI31" s="37"/>
      <c r="AJ31" s="37">
        <f t="shared" si="3"/>
        <v>0</v>
      </c>
      <c r="AK31" s="37"/>
      <c r="AL31" s="37"/>
      <c r="AM31" s="37"/>
      <c r="AN31" s="37"/>
      <c r="AO31" s="37"/>
    </row>
    <row r="32" spans="2:42" s="6" customFormat="1" ht="19" customHeight="1" x14ac:dyDescent="0.15">
      <c r="B32" s="5"/>
      <c r="C32" s="27" t="s">
        <v>29</v>
      </c>
      <c r="D32" s="61" t="s">
        <v>9</v>
      </c>
      <c r="E32" s="81">
        <v>105.17700106248822</v>
      </c>
      <c r="F32" s="81">
        <v>139.4059718198273</v>
      </c>
      <c r="G32" s="81">
        <v>410.64855509853737</v>
      </c>
      <c r="H32" s="81">
        <v>499.37614027302425</v>
      </c>
      <c r="I32" s="81">
        <v>401.68629873004738</v>
      </c>
      <c r="J32" s="81">
        <v>349.63980255855904</v>
      </c>
      <c r="K32" s="81">
        <v>230.14784690300075</v>
      </c>
      <c r="L32" s="81">
        <v>123.43627093647638</v>
      </c>
      <c r="M32" s="81">
        <v>-346.23369990000083</v>
      </c>
      <c r="N32" s="81">
        <v>-105.62984828185063</v>
      </c>
      <c r="O32" s="81">
        <v>191.87834072960322</v>
      </c>
      <c r="P32" s="81">
        <v>-201.69800050999811</v>
      </c>
      <c r="Q32" s="99">
        <v>-307.42585775279258</v>
      </c>
      <c r="R32" s="81">
        <v>-152.76956453077992</v>
      </c>
      <c r="S32" s="81">
        <v>-375.70997928753695</v>
      </c>
      <c r="T32" s="99">
        <f>T6-T18</f>
        <v>-70.946721834971413</v>
      </c>
      <c r="U32" s="99">
        <f>U6-U18</f>
        <v>206.6837536634971</v>
      </c>
      <c r="V32" s="99">
        <f>V6-V18</f>
        <v>-531.99984306140504</v>
      </c>
      <c r="W32" s="82"/>
      <c r="X32" s="81">
        <f>X6-X18</f>
        <v>0</v>
      </c>
      <c r="Y32" s="81">
        <f t="shared" ref="Y32:Z32" si="18">Y6-Y18</f>
        <v>0</v>
      </c>
      <c r="Z32" s="81">
        <f t="shared" si="18"/>
        <v>0</v>
      </c>
      <c r="AA32" s="81">
        <v>0</v>
      </c>
      <c r="AB32" s="81">
        <v>0</v>
      </c>
      <c r="AC32" s="81">
        <v>0</v>
      </c>
      <c r="AD32" s="82"/>
      <c r="AE32" s="128">
        <f t="shared" ref="AE32:AG32" si="19">AE6-AE18</f>
        <v>-307.42585775279258</v>
      </c>
      <c r="AF32" s="81">
        <f t="shared" si="19"/>
        <v>-152.76956453078037</v>
      </c>
      <c r="AG32" s="81">
        <f t="shared" si="19"/>
        <v>-375.70997928753604</v>
      </c>
      <c r="AH32" s="81">
        <f>AH6-AH18</f>
        <v>-70.946721834970958</v>
      </c>
      <c r="AI32" s="138">
        <f>AI6-AI18</f>
        <v>206.68375366349755</v>
      </c>
      <c r="AJ32" s="138">
        <f t="shared" si="3"/>
        <v>-531.99984306140504</v>
      </c>
      <c r="AK32" s="34"/>
      <c r="AL32" s="49"/>
      <c r="AM32" s="49"/>
      <c r="AN32" s="49"/>
      <c r="AO32" s="49"/>
    </row>
    <row r="33" spans="2:41" s="6" customFormat="1" ht="19" customHeight="1" x14ac:dyDescent="0.15">
      <c r="B33" s="5"/>
      <c r="C33" s="26" t="s">
        <v>36</v>
      </c>
      <c r="D33" s="57" t="s">
        <v>6</v>
      </c>
      <c r="E33" s="78">
        <v>151.04988914063989</v>
      </c>
      <c r="F33" s="78">
        <v>170.79454791982729</v>
      </c>
      <c r="G33" s="78">
        <v>438.21477160853738</v>
      </c>
      <c r="H33" s="78">
        <v>524.0245587730243</v>
      </c>
      <c r="I33" s="78">
        <v>522.87177431220425</v>
      </c>
      <c r="J33" s="78">
        <v>424.18281532072501</v>
      </c>
      <c r="K33" s="78">
        <v>243.56906072300075</v>
      </c>
      <c r="L33" s="78">
        <v>134.94172794871693</v>
      </c>
      <c r="M33" s="78">
        <v>-328.82158614000082</v>
      </c>
      <c r="N33" s="78">
        <v>-91.93238419792641</v>
      </c>
      <c r="O33" s="78">
        <v>202.33684809000309</v>
      </c>
      <c r="P33" s="78">
        <v>-181.43942276999812</v>
      </c>
      <c r="Q33" s="97">
        <v>-282.6951815639959</v>
      </c>
      <c r="R33" s="78">
        <v>-126.21498259077993</v>
      </c>
      <c r="S33" s="78">
        <v>-331.84178029753696</v>
      </c>
      <c r="T33" s="97">
        <f>T6-T18+T22</f>
        <v>-29.633798054971415</v>
      </c>
      <c r="U33" s="97">
        <f>U6-U18+U22</f>
        <v>279.53263097349708</v>
      </c>
      <c r="V33" s="97">
        <f>V6-V18+V22</f>
        <v>-453.42253465979655</v>
      </c>
      <c r="W33" s="82"/>
      <c r="X33" s="78">
        <f t="shared" ref="X33:AB33" si="20">X6-X18+X22</f>
        <v>0</v>
      </c>
      <c r="Y33" s="78">
        <f t="shared" si="20"/>
        <v>0</v>
      </c>
      <c r="Z33" s="78">
        <f t="shared" si="20"/>
        <v>0</v>
      </c>
      <c r="AA33" s="78">
        <f t="shared" si="20"/>
        <v>0</v>
      </c>
      <c r="AB33" s="78">
        <f t="shared" si="20"/>
        <v>0</v>
      </c>
      <c r="AC33" s="78">
        <f t="shared" ref="AC33" si="21">AC6-AC18+AC22</f>
        <v>0</v>
      </c>
      <c r="AD33" s="82"/>
      <c r="AE33" s="131">
        <f t="shared" ref="AE33:AI33" si="22">AE6-AE18+AE22</f>
        <v>-282.6951815639959</v>
      </c>
      <c r="AF33" s="78">
        <f t="shared" si="22"/>
        <v>-126.21498259078038</v>
      </c>
      <c r="AG33" s="78">
        <f t="shared" si="22"/>
        <v>-331.84178029753605</v>
      </c>
      <c r="AH33" s="78">
        <f t="shared" si="22"/>
        <v>-29.63379805497096</v>
      </c>
      <c r="AI33" s="139">
        <f t="shared" si="22"/>
        <v>279.53263097349753</v>
      </c>
      <c r="AJ33" s="139">
        <f t="shared" si="3"/>
        <v>-453.42253465979655</v>
      </c>
      <c r="AK33" s="34"/>
      <c r="AL33" s="49"/>
      <c r="AM33" s="49"/>
      <c r="AN33" s="49"/>
      <c r="AO33" s="49"/>
    </row>
    <row r="34" spans="2:41" s="6" customFormat="1" ht="19" customHeight="1" x14ac:dyDescent="0.15">
      <c r="B34" s="5"/>
      <c r="D34" s="61"/>
      <c r="E34" s="13"/>
      <c r="F34" s="13"/>
      <c r="G34" s="13"/>
      <c r="H34" s="13"/>
      <c r="I34" s="13"/>
      <c r="J34" s="13"/>
      <c r="K34" s="13"/>
      <c r="L34" s="13"/>
      <c r="M34" s="13"/>
      <c r="N34" s="13"/>
      <c r="O34" s="13"/>
      <c r="P34" s="13"/>
      <c r="Q34" s="13"/>
      <c r="R34" s="13"/>
      <c r="S34" s="13"/>
      <c r="T34" s="13"/>
      <c r="U34" s="13"/>
      <c r="V34" s="13"/>
      <c r="W34" s="15"/>
      <c r="X34" s="13"/>
      <c r="Y34" s="13"/>
      <c r="Z34" s="13"/>
      <c r="AA34" s="13"/>
      <c r="AB34" s="13"/>
      <c r="AC34" s="13"/>
      <c r="AD34" s="15"/>
      <c r="AE34" s="132"/>
      <c r="AF34" s="13"/>
      <c r="AG34" s="13"/>
      <c r="AH34" s="13"/>
      <c r="AI34" s="13"/>
      <c r="AJ34" s="13"/>
      <c r="AL34" s="15"/>
      <c r="AM34" s="15"/>
      <c r="AN34" s="15"/>
      <c r="AO34" s="15"/>
    </row>
    <row r="35" spans="2:41" s="6" customFormat="1" ht="10.5" customHeight="1" x14ac:dyDescent="0.15">
      <c r="B35" s="5"/>
      <c r="D35" s="61"/>
      <c r="E35" s="13"/>
      <c r="F35" s="13"/>
      <c r="G35" s="13"/>
      <c r="H35" s="13"/>
      <c r="I35" s="13"/>
      <c r="J35" s="13"/>
      <c r="K35" s="13"/>
      <c r="L35" s="13"/>
      <c r="M35" s="13"/>
      <c r="N35" s="13"/>
      <c r="O35" s="13"/>
      <c r="P35" s="13"/>
      <c r="Q35" s="13"/>
      <c r="R35" s="13"/>
      <c r="S35" s="13"/>
      <c r="T35" s="13"/>
      <c r="U35" s="13"/>
      <c r="V35" s="13"/>
      <c r="W35" s="15"/>
      <c r="X35" s="13"/>
      <c r="Y35" s="13"/>
      <c r="Z35" s="13"/>
      <c r="AA35" s="13"/>
      <c r="AB35" s="13"/>
      <c r="AC35" s="13"/>
      <c r="AD35" s="15"/>
      <c r="AE35" s="132"/>
      <c r="AF35" s="13"/>
      <c r="AG35" s="13"/>
      <c r="AH35" s="13"/>
      <c r="AI35" s="13"/>
      <c r="AJ35" s="13"/>
      <c r="AL35" s="15"/>
      <c r="AM35" s="15"/>
      <c r="AN35" s="15"/>
      <c r="AO35" s="15"/>
    </row>
    <row r="36" spans="2:41" s="6" customFormat="1" ht="10.5" customHeight="1" x14ac:dyDescent="0.15">
      <c r="B36" s="5"/>
      <c r="D36" s="63"/>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26"/>
      <c r="AI36" s="15"/>
      <c r="AJ36" s="15"/>
      <c r="AL36" s="15"/>
      <c r="AM36" s="15"/>
      <c r="AN36" s="15"/>
      <c r="AO36" s="15"/>
    </row>
    <row r="37" spans="2:41" s="6" customFormat="1" ht="14.5" customHeight="1" x14ac:dyDescent="0.15">
      <c r="B37" s="5"/>
      <c r="D37" s="64" t="s">
        <v>8</v>
      </c>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L37" s="15"/>
      <c r="AM37" s="15"/>
      <c r="AN37" s="15"/>
      <c r="AO37" s="15"/>
    </row>
    <row r="38" spans="2:41" s="6" customFormat="1" ht="12" customHeight="1" x14ac:dyDescent="0.15">
      <c r="B38" s="5"/>
      <c r="D38" s="65" t="s">
        <v>7</v>
      </c>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L38" s="15"/>
      <c r="AM38" s="15"/>
      <c r="AN38" s="15"/>
      <c r="AO38" s="15"/>
    </row>
    <row r="39" spans="2:41" ht="8.5" customHeight="1" x14ac:dyDescent="0.15">
      <c r="B39" s="10"/>
      <c r="C39" s="9"/>
      <c r="D39" s="66"/>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row>
    <row r="41" spans="2:41" ht="19" customHeight="1" x14ac:dyDescent="0.15">
      <c r="D41" s="17"/>
      <c r="E41" s="18"/>
      <c r="F41" s="18"/>
      <c r="G41" s="19"/>
      <c r="H41" s="19"/>
      <c r="I41" s="18"/>
      <c r="J41" s="18"/>
      <c r="K41" s="19"/>
      <c r="L41" s="19"/>
      <c r="M41" s="18"/>
      <c r="N41" s="18"/>
      <c r="O41" s="19"/>
      <c r="P41" s="19"/>
      <c r="Q41" s="18"/>
      <c r="R41" s="18"/>
      <c r="S41" s="19"/>
      <c r="T41" s="19"/>
      <c r="U41" s="19"/>
      <c r="V41" s="19"/>
      <c r="X41" s="87"/>
    </row>
    <row r="42" spans="2:41" ht="19" customHeight="1" x14ac:dyDescent="0.15">
      <c r="D42" s="51"/>
      <c r="E42" s="51"/>
      <c r="F42" s="51"/>
      <c r="G42" s="52"/>
      <c r="H42" s="52"/>
      <c r="I42" s="51"/>
      <c r="J42" s="51"/>
      <c r="K42" s="52"/>
      <c r="L42" s="52"/>
      <c r="M42" s="51"/>
      <c r="N42" s="51"/>
      <c r="O42" s="52"/>
      <c r="P42" s="52"/>
      <c r="Q42" s="51"/>
      <c r="R42" s="51"/>
      <c r="S42" s="52"/>
      <c r="T42" s="52"/>
      <c r="U42" s="52"/>
      <c r="V42" s="52"/>
    </row>
    <row r="43" spans="2:41" ht="19" customHeight="1" x14ac:dyDescent="0.15">
      <c r="AE43" s="122"/>
      <c r="AF43" s="122"/>
      <c r="AG43" s="122"/>
      <c r="AH43" s="122"/>
      <c r="AI43" s="15"/>
      <c r="AJ43" s="15"/>
    </row>
    <row r="44" spans="2:41" ht="19" customHeight="1" x14ac:dyDescent="0.15">
      <c r="AE44" s="120"/>
      <c r="AF44" s="120"/>
      <c r="AG44" s="120"/>
      <c r="AH44" s="120"/>
      <c r="AI44" s="140"/>
      <c r="AJ44" s="140"/>
    </row>
    <row r="45" spans="2:41" ht="19" customHeight="1" x14ac:dyDescent="0.15">
      <c r="U45" s="87"/>
      <c r="V45" s="87"/>
    </row>
    <row r="46" spans="2:41" ht="19" customHeight="1" x14ac:dyDescent="0.15">
      <c r="AE46" s="120"/>
      <c r="AF46" s="120"/>
      <c r="AG46" s="120"/>
      <c r="AH46" s="120"/>
      <c r="AI46" s="140"/>
      <c r="AJ46" s="140"/>
    </row>
    <row r="47" spans="2:41" ht="19" customHeight="1" x14ac:dyDescent="0.15">
      <c r="AE47" s="121"/>
      <c r="AF47" s="121"/>
      <c r="AG47" s="121"/>
      <c r="AH47" s="121"/>
      <c r="AI47" s="87"/>
      <c r="AJ47" s="87"/>
    </row>
  </sheetData>
  <mergeCells count="3">
    <mergeCell ref="AL4:AO4"/>
    <mergeCell ref="E3:V3"/>
    <mergeCell ref="X3:AC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DBC8-18D4-427C-9E6A-4AF9D5E9C07F}">
  <dimension ref="B1:CX39"/>
  <sheetViews>
    <sheetView showGridLines="0" zoomScaleNormal="100" workbookViewId="0">
      <pane xSplit="22" ySplit="1" topLeftCell="CE2" activePane="bottomRight" state="frozen"/>
      <selection pane="topRight" activeCell="U1" sqref="U1"/>
      <selection pane="bottomLeft" activeCell="A2" sqref="A2"/>
      <selection pane="bottomRight" activeCell="CG23" sqref="CG23"/>
    </sheetView>
  </sheetViews>
  <sheetFormatPr baseColWidth="10" defaultColWidth="8.6640625" defaultRowHeight="19" customHeight="1" x14ac:dyDescent="0.15"/>
  <cols>
    <col min="1" max="1" width="2.83203125" style="12" customWidth="1"/>
    <col min="2" max="2" width="2" style="12" customWidth="1"/>
    <col min="3" max="3" width="8" style="12" customWidth="1"/>
    <col min="4" max="4" width="51.5" style="12" customWidth="1"/>
    <col min="5" max="21" width="12.1640625" style="12" hidden="1" customWidth="1"/>
    <col min="22" max="22" width="2.5" style="12" hidden="1" customWidth="1"/>
    <col min="23" max="62" width="11.5" style="12" customWidth="1"/>
    <col min="63" max="66" width="11.5" style="12" hidden="1" customWidth="1"/>
    <col min="67" max="82" width="10.83203125" style="12" hidden="1" customWidth="1"/>
    <col min="83" max="83" width="11.5" style="12" bestFit="1" customWidth="1"/>
    <col min="84" max="95" width="10.83203125" style="12" customWidth="1"/>
    <col min="96" max="96" width="2.83203125" style="12" customWidth="1"/>
    <col min="97" max="97" width="14.83203125" style="12" customWidth="1"/>
    <col min="98" max="98" width="13" style="12" customWidth="1"/>
    <col min="99" max="16384" width="8.6640625" style="12"/>
  </cols>
  <sheetData>
    <row r="1" spans="2:101" ht="19" customHeight="1" x14ac:dyDescent="0.15">
      <c r="W1" s="55"/>
      <c r="X1" s="55"/>
      <c r="Y1" s="55"/>
      <c r="Z1" s="55"/>
    </row>
    <row r="2" spans="2:101" s="4" customFormat="1" ht="35" customHeight="1" x14ac:dyDescent="0.15">
      <c r="B2" s="1"/>
      <c r="C2" s="25"/>
      <c r="D2" s="2"/>
      <c r="E2" s="2"/>
      <c r="F2" s="2"/>
      <c r="G2" s="2"/>
      <c r="H2" s="2" t="s">
        <v>32</v>
      </c>
      <c r="I2" s="2"/>
      <c r="J2" s="2"/>
      <c r="K2" s="2"/>
      <c r="L2" s="2"/>
      <c r="M2" s="2"/>
      <c r="N2" s="2"/>
      <c r="O2" s="2"/>
      <c r="P2" s="2"/>
      <c r="Q2" s="2"/>
      <c r="R2" s="2"/>
      <c r="S2" s="2"/>
      <c r="T2" s="2"/>
      <c r="U2" s="2"/>
      <c r="V2" s="3"/>
      <c r="W2" s="116" t="s">
        <v>32</v>
      </c>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3"/>
    </row>
    <row r="3" spans="2:101" s="6" customFormat="1" ht="19" customHeight="1" x14ac:dyDescent="0.15">
      <c r="B3" s="5"/>
      <c r="D3" s="106" t="s">
        <v>33</v>
      </c>
      <c r="E3" s="32">
        <v>2008</v>
      </c>
      <c r="F3" s="32">
        <v>2009</v>
      </c>
      <c r="G3" s="32">
        <v>2010</v>
      </c>
      <c r="H3" s="32">
        <v>2011</v>
      </c>
      <c r="I3" s="32">
        <v>2012</v>
      </c>
      <c r="J3" s="32">
        <v>2013</v>
      </c>
      <c r="K3" s="32">
        <v>2014</v>
      </c>
      <c r="L3" s="32">
        <v>2015</v>
      </c>
      <c r="M3" s="32">
        <v>2016</v>
      </c>
      <c r="N3" s="32">
        <v>2017</v>
      </c>
      <c r="O3" s="32">
        <v>2018</v>
      </c>
      <c r="P3" s="32">
        <v>2019</v>
      </c>
      <c r="Q3" s="32">
        <v>2020</v>
      </c>
      <c r="R3" s="32">
        <v>2021</v>
      </c>
      <c r="S3" s="32">
        <v>2022</v>
      </c>
      <c r="T3" s="32">
        <v>2023</v>
      </c>
      <c r="U3" s="32">
        <v>2024</v>
      </c>
      <c r="V3" s="33"/>
      <c r="W3" s="154">
        <v>2008</v>
      </c>
      <c r="X3" s="154"/>
      <c r="Y3" s="154"/>
      <c r="Z3" s="154"/>
      <c r="AA3" s="154">
        <v>2009</v>
      </c>
      <c r="AB3" s="154"/>
      <c r="AC3" s="154"/>
      <c r="AD3" s="154"/>
      <c r="AE3" s="154">
        <v>2010</v>
      </c>
      <c r="AF3" s="154"/>
      <c r="AG3" s="154"/>
      <c r="AH3" s="154"/>
      <c r="AI3" s="154">
        <v>2011</v>
      </c>
      <c r="AJ3" s="154"/>
      <c r="AK3" s="154"/>
      <c r="AL3" s="154"/>
      <c r="AM3" s="154">
        <v>2012</v>
      </c>
      <c r="AN3" s="154"/>
      <c r="AO3" s="154"/>
      <c r="AP3" s="154"/>
      <c r="AQ3" s="154">
        <v>2013</v>
      </c>
      <c r="AR3" s="154"/>
      <c r="AS3" s="154"/>
      <c r="AT3" s="154"/>
      <c r="AU3" s="154">
        <v>2014</v>
      </c>
      <c r="AV3" s="154"/>
      <c r="AW3" s="154"/>
      <c r="AX3" s="154"/>
      <c r="AY3" s="154">
        <v>2015</v>
      </c>
      <c r="AZ3" s="154"/>
      <c r="BA3" s="154"/>
      <c r="BB3" s="154"/>
      <c r="BC3" s="154">
        <v>2016</v>
      </c>
      <c r="BD3" s="154"/>
      <c r="BE3" s="154"/>
      <c r="BF3" s="154"/>
      <c r="BG3" s="154">
        <v>2017</v>
      </c>
      <c r="BH3" s="154"/>
      <c r="BI3" s="154"/>
      <c r="BJ3" s="154"/>
      <c r="BK3" s="154">
        <v>2018</v>
      </c>
      <c r="BL3" s="154"/>
      <c r="BM3" s="154"/>
      <c r="BN3" s="154"/>
      <c r="BO3" s="154">
        <v>2019</v>
      </c>
      <c r="BP3" s="154"/>
      <c r="BQ3" s="154"/>
      <c r="BR3" s="154"/>
      <c r="BS3" s="154">
        <v>2020</v>
      </c>
      <c r="BT3" s="154"/>
      <c r="BU3" s="154"/>
      <c r="BV3" s="154"/>
      <c r="BW3" s="154">
        <v>2021</v>
      </c>
      <c r="BX3" s="154"/>
      <c r="BY3" s="154"/>
      <c r="BZ3" s="154"/>
      <c r="CA3" s="154">
        <v>2022</v>
      </c>
      <c r="CB3" s="154"/>
      <c r="CC3" s="154"/>
      <c r="CD3" s="154"/>
      <c r="CE3" s="154">
        <v>2023</v>
      </c>
      <c r="CF3" s="154"/>
      <c r="CG3" s="154"/>
      <c r="CH3" s="154"/>
      <c r="CI3" s="153">
        <v>2024</v>
      </c>
      <c r="CJ3" s="153"/>
      <c r="CK3" s="153"/>
      <c r="CL3" s="153"/>
      <c r="CM3" s="153">
        <v>2025</v>
      </c>
      <c r="CN3" s="153"/>
      <c r="CO3" s="153"/>
      <c r="CP3" s="153"/>
      <c r="CQ3" s="32">
        <v>2026</v>
      </c>
      <c r="CR3" s="7"/>
    </row>
    <row r="4" spans="2:101" ht="19" customHeight="1" x14ac:dyDescent="0.15">
      <c r="B4" s="8"/>
      <c r="D4" s="56"/>
      <c r="E4" s="35"/>
      <c r="F4" s="35"/>
      <c r="G4" s="35"/>
      <c r="H4" s="35"/>
      <c r="I4" s="35"/>
      <c r="J4" s="35"/>
      <c r="K4" s="35"/>
      <c r="L4" s="35"/>
      <c r="M4" s="35"/>
      <c r="N4" s="35"/>
      <c r="O4" s="35"/>
      <c r="P4" s="35"/>
      <c r="Q4" s="35"/>
      <c r="R4" s="35"/>
      <c r="S4" s="37"/>
      <c r="T4" s="37"/>
      <c r="U4" s="37"/>
      <c r="V4" s="36"/>
      <c r="W4" s="38" t="s">
        <v>3</v>
      </c>
      <c r="X4" s="38" t="s">
        <v>0</v>
      </c>
      <c r="Y4" s="38" t="s">
        <v>1</v>
      </c>
      <c r="Z4" s="38" t="s">
        <v>2</v>
      </c>
      <c r="AA4" s="38" t="s">
        <v>3</v>
      </c>
      <c r="AB4" s="38" t="s">
        <v>0</v>
      </c>
      <c r="AC4" s="38" t="s">
        <v>1</v>
      </c>
      <c r="AD4" s="38" t="s">
        <v>2</v>
      </c>
      <c r="AE4" s="38" t="s">
        <v>3</v>
      </c>
      <c r="AF4" s="38" t="s">
        <v>0</v>
      </c>
      <c r="AG4" s="38" t="s">
        <v>1</v>
      </c>
      <c r="AH4" s="38" t="s">
        <v>2</v>
      </c>
      <c r="AI4" s="38" t="s">
        <v>3</v>
      </c>
      <c r="AJ4" s="38" t="s">
        <v>0</v>
      </c>
      <c r="AK4" s="38" t="s">
        <v>1</v>
      </c>
      <c r="AL4" s="38" t="s">
        <v>2</v>
      </c>
      <c r="AM4" s="38" t="s">
        <v>3</v>
      </c>
      <c r="AN4" s="38" t="s">
        <v>0</v>
      </c>
      <c r="AO4" s="38" t="s">
        <v>1</v>
      </c>
      <c r="AP4" s="38" t="s">
        <v>2</v>
      </c>
      <c r="AQ4" s="38" t="s">
        <v>3</v>
      </c>
      <c r="AR4" s="38" t="s">
        <v>0</v>
      </c>
      <c r="AS4" s="38" t="s">
        <v>1</v>
      </c>
      <c r="AT4" s="38" t="s">
        <v>2</v>
      </c>
      <c r="AU4" s="38" t="s">
        <v>3</v>
      </c>
      <c r="AV4" s="38" t="s">
        <v>0</v>
      </c>
      <c r="AW4" s="38" t="s">
        <v>1</v>
      </c>
      <c r="AX4" s="38" t="s">
        <v>2</v>
      </c>
      <c r="AY4" s="38" t="s">
        <v>3</v>
      </c>
      <c r="AZ4" s="38" t="s">
        <v>0</v>
      </c>
      <c r="BA4" s="38" t="s">
        <v>1</v>
      </c>
      <c r="BB4" s="38" t="s">
        <v>2</v>
      </c>
      <c r="BC4" s="38" t="s">
        <v>3</v>
      </c>
      <c r="BD4" s="38" t="s">
        <v>0</v>
      </c>
      <c r="BE4" s="38" t="s">
        <v>1</v>
      </c>
      <c r="BF4" s="38" t="s">
        <v>2</v>
      </c>
      <c r="BG4" s="38" t="s">
        <v>3</v>
      </c>
      <c r="BH4" s="38" t="s">
        <v>0</v>
      </c>
      <c r="BI4" s="38" t="s">
        <v>1</v>
      </c>
      <c r="BJ4" s="38" t="s">
        <v>2</v>
      </c>
      <c r="BK4" s="38" t="s">
        <v>3</v>
      </c>
      <c r="BL4" s="38" t="s">
        <v>0</v>
      </c>
      <c r="BM4" s="38" t="s">
        <v>1</v>
      </c>
      <c r="BN4" s="38" t="s">
        <v>2</v>
      </c>
      <c r="BO4" s="38" t="s">
        <v>3</v>
      </c>
      <c r="BP4" s="38" t="s">
        <v>0</v>
      </c>
      <c r="BQ4" s="38" t="s">
        <v>1</v>
      </c>
      <c r="BR4" s="38" t="s">
        <v>2</v>
      </c>
      <c r="BS4" s="38" t="s">
        <v>3</v>
      </c>
      <c r="BT4" s="38" t="s">
        <v>0</v>
      </c>
      <c r="BU4" s="38" t="s">
        <v>1</v>
      </c>
      <c r="BV4" s="38" t="s">
        <v>2</v>
      </c>
      <c r="BW4" s="38" t="s">
        <v>3</v>
      </c>
      <c r="BX4" s="38" t="s">
        <v>0</v>
      </c>
      <c r="BY4" s="38" t="s">
        <v>1</v>
      </c>
      <c r="BZ4" s="38" t="s">
        <v>2</v>
      </c>
      <c r="CA4" s="38" t="s">
        <v>3</v>
      </c>
      <c r="CB4" s="38" t="s">
        <v>0</v>
      </c>
      <c r="CC4" s="38" t="s">
        <v>1</v>
      </c>
      <c r="CD4" s="38" t="s">
        <v>2</v>
      </c>
      <c r="CE4" s="38" t="s">
        <v>3</v>
      </c>
      <c r="CF4" s="38" t="s">
        <v>0</v>
      </c>
      <c r="CG4" s="38" t="s">
        <v>1</v>
      </c>
      <c r="CH4" s="38" t="s">
        <v>2</v>
      </c>
      <c r="CI4" s="38" t="s">
        <v>3</v>
      </c>
      <c r="CJ4" s="38" t="s">
        <v>0</v>
      </c>
      <c r="CK4" s="38" t="s">
        <v>1</v>
      </c>
      <c r="CL4" s="38" t="s">
        <v>2</v>
      </c>
      <c r="CM4" s="38" t="s">
        <v>3</v>
      </c>
      <c r="CN4" s="38" t="s">
        <v>0</v>
      </c>
      <c r="CO4" s="38" t="s">
        <v>1</v>
      </c>
      <c r="CP4" s="38" t="s">
        <v>2</v>
      </c>
      <c r="CQ4" s="38" t="s">
        <v>3</v>
      </c>
      <c r="CR4" s="11"/>
    </row>
    <row r="5" spans="2:101" s="6" customFormat="1" ht="19" customHeight="1" x14ac:dyDescent="0.15">
      <c r="B5" s="5"/>
      <c r="C5" s="6">
        <v>1</v>
      </c>
      <c r="D5" s="57" t="s">
        <v>5</v>
      </c>
      <c r="E5" s="39">
        <f>'Tab 1.1'!E6</f>
        <v>1565.3164045012247</v>
      </c>
      <c r="F5" s="39">
        <f>'Tab 1.1'!F6</f>
        <v>1610.8613977423233</v>
      </c>
      <c r="G5" s="39">
        <f>'Tab 1.1'!G6</f>
        <v>2046.1449448340327</v>
      </c>
      <c r="H5" s="39">
        <f>'Tab 1.1'!H6</f>
        <v>2668.4859953994696</v>
      </c>
      <c r="I5" s="39">
        <f>'Tab 1.1'!I6</f>
        <v>2964.0716510915827</v>
      </c>
      <c r="J5" s="39">
        <f>'Tab 1.1'!J6</f>
        <v>3313.7150428587247</v>
      </c>
      <c r="K5" s="39">
        <f>'Tab 1.1'!K6</f>
        <v>3284.2313940530003</v>
      </c>
      <c r="L5" s="39">
        <f>'Tab 1.1'!L6</f>
        <v>3629.1019353762008</v>
      </c>
      <c r="M5" s="39">
        <f>'Tab 1.1'!M6</f>
        <v>3377.8836392400008</v>
      </c>
      <c r="N5" s="39">
        <f>'Tab 1.1'!N6</f>
        <v>3796.6277088700008</v>
      </c>
      <c r="O5" s="39">
        <f>'Tab 1.1'!O6</f>
        <v>4068.1812123600002</v>
      </c>
      <c r="P5" s="39">
        <f>'Tab 1.1'!P6</f>
        <v>3632.6204203399998</v>
      </c>
      <c r="Q5" s="39">
        <f>'Tab 1.1'!Q6</f>
        <v>3800.11210278</v>
      </c>
      <c r="R5" s="39">
        <f>'Tab 1.1'!R6</f>
        <v>3707.7086554200005</v>
      </c>
      <c r="S5" s="39">
        <f>'Tab 1.1'!S6</f>
        <v>3557.4378007599998</v>
      </c>
      <c r="T5" s="39">
        <f>'Tab 1.1'!T6</f>
        <v>3634.4751343750281</v>
      </c>
      <c r="U5" s="39">
        <f>'Tab 1.1'!U6</f>
        <v>3867.4275128034997</v>
      </c>
      <c r="V5" s="40"/>
      <c r="W5" s="74">
        <v>310.41793256000005</v>
      </c>
      <c r="X5" s="74">
        <v>385.36170355999997</v>
      </c>
      <c r="Y5" s="74">
        <v>401.2513125012245</v>
      </c>
      <c r="Z5" s="74">
        <v>468.28545587999997</v>
      </c>
      <c r="AA5" s="74">
        <v>386.06615286037254</v>
      </c>
      <c r="AB5" s="74">
        <v>478.55045915300002</v>
      </c>
      <c r="AC5" s="74">
        <v>443.07754845029802</v>
      </c>
      <c r="AD5" s="74">
        <v>303.16723727865286</v>
      </c>
      <c r="AE5" s="74">
        <v>558.07516972610847</v>
      </c>
      <c r="AF5" s="74">
        <v>495.86824103041954</v>
      </c>
      <c r="AG5" s="39">
        <v>503.3009636445899</v>
      </c>
      <c r="AH5" s="39">
        <v>488.90057043291466</v>
      </c>
      <c r="AI5" s="39">
        <v>406.73411691222577</v>
      </c>
      <c r="AJ5" s="39">
        <v>661.08227780298409</v>
      </c>
      <c r="AK5" s="39">
        <v>518.34074805638272</v>
      </c>
      <c r="AL5" s="39">
        <v>1082.328852627877</v>
      </c>
      <c r="AM5" s="39">
        <v>659.64765920572438</v>
      </c>
      <c r="AN5" s="39">
        <v>630.49471959431969</v>
      </c>
      <c r="AO5" s="39">
        <v>588.57129981230776</v>
      </c>
      <c r="AP5" s="39">
        <v>1085.3579724792307</v>
      </c>
      <c r="AQ5" s="39">
        <v>583.9612596984615</v>
      </c>
      <c r="AR5" s="39">
        <v>717.04370016026269</v>
      </c>
      <c r="AS5" s="39">
        <v>779.51115020000009</v>
      </c>
      <c r="AT5" s="39">
        <v>1233.1989328</v>
      </c>
      <c r="AU5" s="39">
        <v>655.24008423999999</v>
      </c>
      <c r="AV5" s="39">
        <v>818.18449186999999</v>
      </c>
      <c r="AW5" s="39">
        <v>773.74185129999989</v>
      </c>
      <c r="AX5" s="39">
        <v>1037.0649666429999</v>
      </c>
      <c r="AY5" s="39">
        <v>815.97716718999982</v>
      </c>
      <c r="AZ5" s="39">
        <v>887.77765454999997</v>
      </c>
      <c r="BA5" s="39">
        <v>787.82614891000003</v>
      </c>
      <c r="BB5" s="39">
        <v>1137.5209647262009</v>
      </c>
      <c r="BC5" s="39">
        <v>698.15117443000008</v>
      </c>
      <c r="BD5" s="39">
        <v>860.34618527999999</v>
      </c>
      <c r="BE5" s="39">
        <v>838.55813823000005</v>
      </c>
      <c r="BF5" s="39">
        <v>980.82814129999997</v>
      </c>
      <c r="BG5" s="39">
        <v>703.48367395000093</v>
      </c>
      <c r="BH5" s="39">
        <v>901.48939427999994</v>
      </c>
      <c r="BI5" s="39">
        <v>1023.84302261</v>
      </c>
      <c r="BJ5" s="39">
        <v>1167.8116180299999</v>
      </c>
      <c r="BK5" s="39">
        <v>910.71299811000006</v>
      </c>
      <c r="BL5" s="39">
        <v>962.97046471999988</v>
      </c>
      <c r="BM5" s="39">
        <v>998.39828636000004</v>
      </c>
      <c r="BN5" s="39">
        <v>1196.09946317</v>
      </c>
      <c r="BO5" s="39">
        <v>791.3790712199999</v>
      </c>
      <c r="BP5" s="39">
        <v>1011.5803064200001</v>
      </c>
      <c r="BQ5" s="39">
        <v>955.82911472000001</v>
      </c>
      <c r="BR5" s="39">
        <v>873.83192798000005</v>
      </c>
      <c r="BS5" s="39">
        <v>828.97372508000012</v>
      </c>
      <c r="BT5" s="39">
        <v>955.64945857999999</v>
      </c>
      <c r="BU5" s="39">
        <v>962.0001255100002</v>
      </c>
      <c r="BV5" s="39">
        <v>1053.4887936100001</v>
      </c>
      <c r="BW5" s="39">
        <v>735.09454073999996</v>
      </c>
      <c r="BX5" s="39">
        <v>1043.9128826200001</v>
      </c>
      <c r="BY5" s="39">
        <v>902.54923889999986</v>
      </c>
      <c r="BZ5" s="39">
        <v>1026.1519931599998</v>
      </c>
      <c r="CA5" s="39">
        <v>721.32261014000005</v>
      </c>
      <c r="CB5" s="39">
        <v>909.68002057000001</v>
      </c>
      <c r="CC5" s="39">
        <v>1002.7812163999999</v>
      </c>
      <c r="CD5" s="39">
        <v>923.65395364999995</v>
      </c>
      <c r="CE5" s="101">
        <f>SUM(CE6)+SUM(CE11)+SUM(CE12)+SUM(CE13)</f>
        <v>1005.6119471449999</v>
      </c>
      <c r="CF5" s="101">
        <f t="shared" ref="CF5:CH5" si="0">SUM(CF6)+SUM(CF11)+SUM(CF12)+SUM(CF13)</f>
        <v>1098.1149294375002</v>
      </c>
      <c r="CG5" s="101">
        <f t="shared" si="0"/>
        <v>1164.3331089127284</v>
      </c>
      <c r="CH5" s="101">
        <f t="shared" si="0"/>
        <v>1770.9281065897999</v>
      </c>
      <c r="CI5" s="101">
        <f t="shared" ref="CI5" si="1">SUM(CI6)+SUM(CI11)+SUM(CI12)+SUM(CI13)</f>
        <v>1095.1405068655001</v>
      </c>
      <c r="CJ5" s="101">
        <f t="shared" ref="CJ5" si="2">SUM(CJ6)+SUM(CJ11)+SUM(CJ12)+SUM(CJ13)</f>
        <v>1154.114719958</v>
      </c>
      <c r="CK5" s="101">
        <f t="shared" ref="CK5" si="3">SUM(CK6)+SUM(CK11)+SUM(CK12)+SUM(CK13)</f>
        <v>1152.254584293695</v>
      </c>
      <c r="CL5" s="101">
        <f>SUM(CL6)+SUM(CL11)+SUM(CL12)+SUM(CL13)</f>
        <v>1578.5326873602874</v>
      </c>
      <c r="CM5" s="101">
        <f>SUM(CM6)+SUM(CM12)+SUM(CM13)</f>
        <v>917.17161100020371</v>
      </c>
      <c r="CN5" s="90">
        <f t="shared" ref="CN5:CQ5" si="4">SUM(CN6)+SUM(CN12)+SUM(CN13)</f>
        <v>1034.1375457480001</v>
      </c>
      <c r="CO5" s="90">
        <f t="shared" si="4"/>
        <v>1042.848618044</v>
      </c>
      <c r="CP5" s="90">
        <f t="shared" si="4"/>
        <v>1251.4669613680001</v>
      </c>
      <c r="CQ5" s="90">
        <f t="shared" si="4"/>
        <v>1325.1261324791151</v>
      </c>
      <c r="CR5" s="31"/>
    </row>
    <row r="6" spans="2:101" ht="19" customHeight="1" x14ac:dyDescent="0.15">
      <c r="B6" s="8"/>
      <c r="D6" s="58" t="s">
        <v>11</v>
      </c>
      <c r="E6" s="42">
        <f>'Tab 1.1'!E7</f>
        <v>1323.85077047</v>
      </c>
      <c r="F6" s="42">
        <f>'Tab 1.1'!F7</f>
        <v>1360.7097782830001</v>
      </c>
      <c r="G6" s="42">
        <f>'Tab 1.1'!G7</f>
        <v>1684.6492741995212</v>
      </c>
      <c r="H6" s="42">
        <f>'Tab 1.1'!H7</f>
        <v>2279.101450989956</v>
      </c>
      <c r="I6" s="42">
        <f>'Tab 1.1'!I7</f>
        <v>2685.4081592815828</v>
      </c>
      <c r="J6" s="42">
        <f>'Tab 1.1'!J7</f>
        <v>2709.4560653387243</v>
      </c>
      <c r="K6" s="42">
        <f>'Tab 1.1'!K7</f>
        <v>2624.9227621600003</v>
      </c>
      <c r="L6" s="42">
        <f>'Tab 1.1'!L7</f>
        <v>2657.4387502499999</v>
      </c>
      <c r="M6" s="42">
        <f>'Tab 1.1'!M7</f>
        <v>2745.9078657500004</v>
      </c>
      <c r="N6" s="42">
        <f>'Tab 1.1'!N7</f>
        <v>3043.9226071899998</v>
      </c>
      <c r="O6" s="42">
        <f>'Tab 1.1'!O7</f>
        <v>3279.5571375300001</v>
      </c>
      <c r="P6" s="42">
        <f>'Tab 1.1'!P7</f>
        <v>2942.2022001699997</v>
      </c>
      <c r="Q6" s="42">
        <f>'Tab 1.1'!Q7</f>
        <v>2656.0767782299999</v>
      </c>
      <c r="R6" s="42">
        <f>'Tab 1.1'!R7</f>
        <v>2641.3567665700002</v>
      </c>
      <c r="S6" s="42">
        <f>'Tab 1.1'!S7</f>
        <v>2640.4560000000001</v>
      </c>
      <c r="T6" s="42">
        <f>'Tab 1.1'!T7</f>
        <v>2900.6530146950281</v>
      </c>
      <c r="U6" s="42">
        <f>'Tab 1.1'!U7</f>
        <v>3116.8709198934998</v>
      </c>
      <c r="V6" s="43"/>
      <c r="W6" s="75">
        <v>289.51106588000005</v>
      </c>
      <c r="X6" s="75">
        <v>323.75418690999999</v>
      </c>
      <c r="Y6" s="75">
        <v>320.90617708000002</v>
      </c>
      <c r="Z6" s="75">
        <v>389.67934059999999</v>
      </c>
      <c r="AA6" s="75">
        <v>353.00294925000003</v>
      </c>
      <c r="AB6" s="75">
        <v>388.01281201300003</v>
      </c>
      <c r="AC6" s="75">
        <v>382.87538730000006</v>
      </c>
      <c r="AD6" s="75">
        <v>236.81862971999999</v>
      </c>
      <c r="AE6" s="75">
        <v>450.47401393956522</v>
      </c>
      <c r="AF6" s="75">
        <v>420.80534123638296</v>
      </c>
      <c r="AG6" s="42">
        <v>453.33774231000001</v>
      </c>
      <c r="AH6" s="42">
        <v>360.03217671357294</v>
      </c>
      <c r="AI6" s="42">
        <v>373.29569143999998</v>
      </c>
      <c r="AJ6" s="42">
        <v>521.24171107000006</v>
      </c>
      <c r="AK6" s="42">
        <v>477.08625899638275</v>
      </c>
      <c r="AL6" s="42">
        <v>907.47778948357291</v>
      </c>
      <c r="AM6" s="42">
        <v>622.35690037572431</v>
      </c>
      <c r="AN6" s="42">
        <v>579.36179537431974</v>
      </c>
      <c r="AO6" s="42">
        <v>536.4082339723077</v>
      </c>
      <c r="AP6" s="42">
        <v>947.28122955923084</v>
      </c>
      <c r="AQ6" s="42">
        <v>568.46517818846155</v>
      </c>
      <c r="AR6" s="42">
        <v>633.47038507026264</v>
      </c>
      <c r="AS6" s="42">
        <v>625.66701151000007</v>
      </c>
      <c r="AT6" s="42">
        <v>881.85349056999996</v>
      </c>
      <c r="AU6" s="42">
        <v>553.99229349999996</v>
      </c>
      <c r="AV6" s="42">
        <v>611.04430711999998</v>
      </c>
      <c r="AW6" s="42">
        <v>675.47859255999992</v>
      </c>
      <c r="AX6" s="42">
        <v>784.40756897999995</v>
      </c>
      <c r="AY6" s="42">
        <v>603.2170168099999</v>
      </c>
      <c r="AZ6" s="42">
        <v>617.85238389999995</v>
      </c>
      <c r="BA6" s="42">
        <v>647.25790883000002</v>
      </c>
      <c r="BB6" s="42">
        <v>789.11144071000001</v>
      </c>
      <c r="BC6" s="42">
        <v>608.08605560000001</v>
      </c>
      <c r="BD6" s="42">
        <v>657.46564877000003</v>
      </c>
      <c r="BE6" s="42">
        <v>620.88201505000006</v>
      </c>
      <c r="BF6" s="42">
        <v>859.47414632999994</v>
      </c>
      <c r="BG6" s="42">
        <v>643.2497198399999</v>
      </c>
      <c r="BH6" s="42">
        <v>680.91323630999989</v>
      </c>
      <c r="BI6" s="42">
        <v>786.72529958999996</v>
      </c>
      <c r="BJ6" s="42">
        <v>933.03435144999992</v>
      </c>
      <c r="BK6" s="42">
        <v>788.07085038000002</v>
      </c>
      <c r="BL6" s="42">
        <v>769.86506784999995</v>
      </c>
      <c r="BM6" s="42">
        <v>857.33139698000002</v>
      </c>
      <c r="BN6" s="42">
        <v>864.28982231999998</v>
      </c>
      <c r="BO6" s="42">
        <v>716.04790684999989</v>
      </c>
      <c r="BP6" s="42">
        <v>746.41427391000002</v>
      </c>
      <c r="BQ6" s="42">
        <v>740.4323840699999</v>
      </c>
      <c r="BR6" s="42">
        <v>739.30763534000005</v>
      </c>
      <c r="BS6" s="42">
        <v>673.61988368000004</v>
      </c>
      <c r="BT6" s="42">
        <v>627.60325130000001</v>
      </c>
      <c r="BU6" s="42">
        <v>714.52921778000018</v>
      </c>
      <c r="BV6" s="42">
        <v>640.32442547000005</v>
      </c>
      <c r="BW6" s="42">
        <v>645.83734346999995</v>
      </c>
      <c r="BX6" s="42">
        <v>618.98104068999999</v>
      </c>
      <c r="BY6" s="42">
        <v>667.58313611999995</v>
      </c>
      <c r="BZ6" s="42">
        <v>708.95524628999999</v>
      </c>
      <c r="CA6" s="42">
        <v>551.505</v>
      </c>
      <c r="CB6" s="42">
        <v>622.96500000000003</v>
      </c>
      <c r="CC6" s="42">
        <v>731.93000000000006</v>
      </c>
      <c r="CD6" s="42">
        <v>734.05599999999993</v>
      </c>
      <c r="CE6" s="102">
        <f>SUM(CE7:CE10)</f>
        <v>676.1366714374999</v>
      </c>
      <c r="CF6" s="102">
        <f t="shared" ref="CF6:CH6" si="5">SUM(CF7:CF10)</f>
        <v>675.46384573000012</v>
      </c>
      <c r="CG6" s="102">
        <f t="shared" si="5"/>
        <v>749.31243348522844</v>
      </c>
      <c r="CH6" s="102">
        <f t="shared" si="5"/>
        <v>799.74006404229999</v>
      </c>
      <c r="CI6" s="102">
        <f>SUM(CI7:CI10)</f>
        <v>640.50398925550007</v>
      </c>
      <c r="CJ6" s="102">
        <f>SUM(CJ7:CJ10)</f>
        <v>664.93677534799997</v>
      </c>
      <c r="CK6" s="102">
        <f>SUM(CK7:CK10)</f>
        <v>710.14258893369492</v>
      </c>
      <c r="CL6" s="102">
        <f>SUM(CL7:CL10)</f>
        <v>1101.578852122741</v>
      </c>
      <c r="CM6" s="102">
        <f>SUM(CM7:CM10)</f>
        <v>789.60418084999992</v>
      </c>
      <c r="CN6" s="91">
        <f t="shared" ref="CN6:CQ6" si="6">SUM(CN7:CN10)</f>
        <v>862.36249617800001</v>
      </c>
      <c r="CO6" s="91">
        <f t="shared" si="6"/>
        <v>912.04732178400002</v>
      </c>
      <c r="CP6" s="91">
        <f t="shared" si="6"/>
        <v>1081.9174931622433</v>
      </c>
      <c r="CQ6" s="91">
        <f t="shared" si="6"/>
        <v>952.97884347678655</v>
      </c>
      <c r="CR6" s="31"/>
      <c r="CS6" s="50"/>
      <c r="CT6" s="55"/>
      <c r="CU6" s="55"/>
      <c r="CV6" s="55"/>
      <c r="CW6" s="55"/>
    </row>
    <row r="7" spans="2:101" ht="19" customHeight="1" x14ac:dyDescent="0.15">
      <c r="B7" s="8"/>
      <c r="D7" s="59" t="s">
        <v>12</v>
      </c>
      <c r="E7" s="42">
        <f>'Tab 1.1'!E8</f>
        <v>449.25114287000002</v>
      </c>
      <c r="F7" s="42">
        <f>'Tab 1.1'!F8</f>
        <v>446.61534710999996</v>
      </c>
      <c r="G7" s="42">
        <f>'Tab 1.1'!G8</f>
        <v>528.97513677000006</v>
      </c>
      <c r="H7" s="42">
        <f>'Tab 1.1'!H8</f>
        <v>718.39843969999993</v>
      </c>
      <c r="I7" s="42">
        <f>'Tab 1.1'!I8</f>
        <v>861.60033048999992</v>
      </c>
      <c r="J7" s="42">
        <f>'Tab 1.1'!J8</f>
        <v>958.78264180999997</v>
      </c>
      <c r="K7" s="42">
        <f>'Tab 1.1'!K8</f>
        <v>873.98304690000009</v>
      </c>
      <c r="L7" s="42">
        <f>'Tab 1.1'!L8</f>
        <v>948.30565533999993</v>
      </c>
      <c r="M7" s="42">
        <f>'Tab 1.1'!M8</f>
        <v>945.5292580900001</v>
      </c>
      <c r="N7" s="42">
        <f>'Tab 1.1'!N8</f>
        <v>1039.0904990599997</v>
      </c>
      <c r="O7" s="42">
        <f>'Tab 1.1'!O8</f>
        <v>1037.5125849000001</v>
      </c>
      <c r="P7" s="42">
        <f>'Tab 1.1'!P8</f>
        <v>1006.1026715300001</v>
      </c>
      <c r="Q7" s="42">
        <f>'Tab 1.1'!Q8</f>
        <v>918.35687415000007</v>
      </c>
      <c r="R7" s="42">
        <f>'Tab 1.1'!R8</f>
        <v>945.83100000000002</v>
      </c>
      <c r="S7" s="42">
        <f>'Tab 1.1'!S8</f>
        <v>982.78099999999995</v>
      </c>
      <c r="T7" s="42">
        <f>'Tab 1.1'!T8</f>
        <v>1052.9345130275283</v>
      </c>
      <c r="U7" s="42">
        <f>'Tab 1.1'!U8</f>
        <v>1130.3417038674997</v>
      </c>
      <c r="V7" s="43"/>
      <c r="W7" s="75">
        <v>91.413985100000005</v>
      </c>
      <c r="X7" s="75">
        <v>93.431987840000005</v>
      </c>
      <c r="Y7" s="75">
        <v>113.99166282000002</v>
      </c>
      <c r="Z7" s="75">
        <v>150.41350711000001</v>
      </c>
      <c r="AA7" s="75">
        <v>104.20471906000002</v>
      </c>
      <c r="AB7" s="75">
        <v>126.51400981</v>
      </c>
      <c r="AC7" s="75">
        <v>133.99528735999999</v>
      </c>
      <c r="AD7" s="75">
        <v>81.901330879999989</v>
      </c>
      <c r="AE7" s="75">
        <v>118.99744913000001</v>
      </c>
      <c r="AF7" s="75">
        <v>144.24282084999999</v>
      </c>
      <c r="AG7" s="42">
        <v>165.49975789000001</v>
      </c>
      <c r="AH7" s="42">
        <v>100.2351089</v>
      </c>
      <c r="AI7" s="42">
        <v>128.42401498999999</v>
      </c>
      <c r="AJ7" s="42">
        <v>164.30355629999997</v>
      </c>
      <c r="AK7" s="42">
        <v>129.65253095000003</v>
      </c>
      <c r="AL7" s="42">
        <v>296.01833746</v>
      </c>
      <c r="AM7" s="42">
        <v>166.66877885999997</v>
      </c>
      <c r="AN7" s="42">
        <v>202.70837943000001</v>
      </c>
      <c r="AO7" s="42">
        <v>167.07323771</v>
      </c>
      <c r="AP7" s="42">
        <v>325.14993448999996</v>
      </c>
      <c r="AQ7" s="42">
        <v>179.51320136000001</v>
      </c>
      <c r="AR7" s="42">
        <v>229.76406962999999</v>
      </c>
      <c r="AS7" s="42">
        <v>211.249167</v>
      </c>
      <c r="AT7" s="42">
        <v>338.25620382</v>
      </c>
      <c r="AU7" s="42">
        <v>174.51702408999998</v>
      </c>
      <c r="AV7" s="42">
        <v>209.47526931000002</v>
      </c>
      <c r="AW7" s="42">
        <v>209.57917309000001</v>
      </c>
      <c r="AX7" s="42">
        <v>280.41158041</v>
      </c>
      <c r="AY7" s="42">
        <v>215.42636949000001</v>
      </c>
      <c r="AZ7" s="42">
        <v>201.70330614999995</v>
      </c>
      <c r="BA7" s="42">
        <v>228.35749609000001</v>
      </c>
      <c r="BB7" s="42">
        <v>302.81848360999999</v>
      </c>
      <c r="BC7" s="42">
        <v>217.43556261000003</v>
      </c>
      <c r="BD7" s="42">
        <v>232.91406601000003</v>
      </c>
      <c r="BE7" s="42">
        <v>205.59102379000001</v>
      </c>
      <c r="BF7" s="42">
        <v>289.58860568</v>
      </c>
      <c r="BG7" s="42">
        <v>220.18245164999996</v>
      </c>
      <c r="BH7" s="42">
        <v>241.18721304000002</v>
      </c>
      <c r="BI7" s="42">
        <v>298.94843361999995</v>
      </c>
      <c r="BJ7" s="42">
        <v>278.77240074999997</v>
      </c>
      <c r="BK7" s="42">
        <v>241.03991821</v>
      </c>
      <c r="BL7" s="42">
        <v>251.82264083999999</v>
      </c>
      <c r="BM7" s="42">
        <v>275.99433030999995</v>
      </c>
      <c r="BN7" s="42">
        <v>268.65569554000001</v>
      </c>
      <c r="BO7" s="42">
        <v>218.71548193999996</v>
      </c>
      <c r="BP7" s="42">
        <v>257.56991571000003</v>
      </c>
      <c r="BQ7" s="42">
        <v>252.98902045000003</v>
      </c>
      <c r="BR7" s="42">
        <v>276.82825343000002</v>
      </c>
      <c r="BS7" s="42">
        <v>237.14581810999999</v>
      </c>
      <c r="BT7" s="42">
        <v>191.14437800000002</v>
      </c>
      <c r="BU7" s="42">
        <v>270.07726993000006</v>
      </c>
      <c r="BV7" s="42">
        <v>219.98940811</v>
      </c>
      <c r="BW7" s="42">
        <v>225.73399999999998</v>
      </c>
      <c r="BX7" s="42">
        <v>214.69200000000001</v>
      </c>
      <c r="BY7" s="42">
        <v>252.155</v>
      </c>
      <c r="BZ7" s="42">
        <v>253.25</v>
      </c>
      <c r="CA7" s="42">
        <v>203.60900000000001</v>
      </c>
      <c r="CB7" s="42">
        <v>246.2</v>
      </c>
      <c r="CC7" s="42">
        <v>280.10700000000003</v>
      </c>
      <c r="CD7" s="42">
        <v>252.86499999999998</v>
      </c>
      <c r="CE7" s="102">
        <v>235.8013849475</v>
      </c>
      <c r="CF7" s="102">
        <v>245.65835514450004</v>
      </c>
      <c r="CG7" s="102">
        <v>282.63450780722837</v>
      </c>
      <c r="CH7" s="102">
        <v>288.84026512830002</v>
      </c>
      <c r="CI7" s="102">
        <v>277.82044795749999</v>
      </c>
      <c r="CJ7" s="102">
        <v>293.12760330999998</v>
      </c>
      <c r="CK7" s="102">
        <v>320.63700000000006</v>
      </c>
      <c r="CL7" s="102">
        <v>238.79700000000003</v>
      </c>
      <c r="CM7" s="102">
        <v>277.09621529999993</v>
      </c>
      <c r="CN7" s="42">
        <v>374.87654798800003</v>
      </c>
      <c r="CO7" s="42">
        <v>365.70630591399998</v>
      </c>
      <c r="CP7" s="42">
        <v>490.78954898800004</v>
      </c>
      <c r="CQ7" s="42">
        <v>451.24510826000005</v>
      </c>
      <c r="CR7" s="30"/>
      <c r="CT7" s="55"/>
      <c r="CU7" s="55"/>
      <c r="CV7" s="55"/>
      <c r="CW7" s="55"/>
    </row>
    <row r="8" spans="2:101" ht="19" customHeight="1" x14ac:dyDescent="0.15">
      <c r="B8" s="8"/>
      <c r="D8" s="59" t="s">
        <v>13</v>
      </c>
      <c r="E8" s="42">
        <f>'Tab 1.1'!E9</f>
        <v>20.78544496</v>
      </c>
      <c r="F8" s="42">
        <f>'Tab 1.1'!F9</f>
        <v>136.89106219000001</v>
      </c>
      <c r="G8" s="42">
        <f>'Tab 1.1'!G9</f>
        <v>23.259792150000003</v>
      </c>
      <c r="H8" s="42">
        <f>'Tab 1.1'!H9</f>
        <v>65.45264238</v>
      </c>
      <c r="I8" s="42">
        <f>'Tab 1.1'!I9</f>
        <v>31.73815544</v>
      </c>
      <c r="J8" s="42">
        <f>'Tab 1.1'!J9</f>
        <v>35.003737309999998</v>
      </c>
      <c r="K8" s="42">
        <f>'Tab 1.1'!K9</f>
        <v>24.122313140000003</v>
      </c>
      <c r="L8" s="42">
        <f>'Tab 1.1'!L9</f>
        <v>29.321870139999998</v>
      </c>
      <c r="M8" s="42">
        <f>'Tab 1.1'!M9</f>
        <v>31.284121220000003</v>
      </c>
      <c r="N8" s="42">
        <f>'Tab 1.1'!N9</f>
        <v>35.55604443</v>
      </c>
      <c r="O8" s="42">
        <f>'Tab 1.1'!O9</f>
        <v>41.885031310000002</v>
      </c>
      <c r="P8" s="42">
        <f>'Tab 1.1'!P9</f>
        <v>41.37706652</v>
      </c>
      <c r="Q8" s="42">
        <f>'Tab 1.1'!Q9</f>
        <v>42.053508140000005</v>
      </c>
      <c r="R8" s="42">
        <f>'Tab 1.1'!R9</f>
        <v>47.802</v>
      </c>
      <c r="S8" s="42">
        <f>'Tab 1.1'!S9</f>
        <v>0</v>
      </c>
      <c r="T8" s="42">
        <f>'Tab 1.1'!T9</f>
        <v>0</v>
      </c>
      <c r="U8" s="42">
        <f>'Tab 1.1'!U9</f>
        <v>0</v>
      </c>
      <c r="V8" s="43"/>
      <c r="W8" s="75">
        <v>1.6368963199999997</v>
      </c>
      <c r="X8" s="75">
        <v>15.06601028</v>
      </c>
      <c r="Y8" s="75">
        <v>1.8703371</v>
      </c>
      <c r="Z8" s="75">
        <v>2.2122012600000001</v>
      </c>
      <c r="AA8" s="75">
        <v>28.14073904</v>
      </c>
      <c r="AB8" s="75">
        <v>20.932849949999998</v>
      </c>
      <c r="AC8" s="75">
        <v>46.930287320000005</v>
      </c>
      <c r="AD8" s="75">
        <v>40.887185880000004</v>
      </c>
      <c r="AE8" s="75">
        <v>6.0209357399999996</v>
      </c>
      <c r="AF8" s="75">
        <v>5.7579334800000002</v>
      </c>
      <c r="AG8" s="42">
        <v>5.8145618099999998</v>
      </c>
      <c r="AH8" s="42">
        <v>5.6663611200000004</v>
      </c>
      <c r="AI8" s="42">
        <v>5.4446597899999993</v>
      </c>
      <c r="AJ8" s="42">
        <v>13.68238289</v>
      </c>
      <c r="AK8" s="42">
        <v>5.7543472900000001</v>
      </c>
      <c r="AL8" s="42">
        <v>40.57125241</v>
      </c>
      <c r="AM8" s="42">
        <v>7.7718561699999995</v>
      </c>
      <c r="AN8" s="42">
        <v>8.0354698500000019</v>
      </c>
      <c r="AO8" s="42">
        <v>7.4038889799999987</v>
      </c>
      <c r="AP8" s="42">
        <v>8.5269404399999988</v>
      </c>
      <c r="AQ8" s="42">
        <v>8.0828057800000011</v>
      </c>
      <c r="AR8" s="42">
        <v>8.1922393699999994</v>
      </c>
      <c r="AS8" s="42">
        <v>12.106260389999999</v>
      </c>
      <c r="AT8" s="42">
        <v>6.6224317700000004</v>
      </c>
      <c r="AU8" s="42">
        <v>5.1271903400000003</v>
      </c>
      <c r="AV8" s="42">
        <v>8.0245182499999999</v>
      </c>
      <c r="AW8" s="42">
        <v>5.9654191500000007</v>
      </c>
      <c r="AX8" s="42">
        <v>5.0051854000000002</v>
      </c>
      <c r="AY8" s="42">
        <v>6.0843209300000005</v>
      </c>
      <c r="AZ8" s="42">
        <v>9.4885584699999992</v>
      </c>
      <c r="BA8" s="42">
        <v>6.7623699500000001</v>
      </c>
      <c r="BB8" s="42">
        <v>6.9866207899999999</v>
      </c>
      <c r="BC8" s="42">
        <v>6.4213230699999997</v>
      </c>
      <c r="BD8" s="42">
        <v>7.8082224300000007</v>
      </c>
      <c r="BE8" s="42">
        <v>9.5748419599999988</v>
      </c>
      <c r="BF8" s="42">
        <v>7.4797337600000002</v>
      </c>
      <c r="BG8" s="42">
        <v>7.8304597499999993</v>
      </c>
      <c r="BH8" s="42">
        <v>9.5695630500000011</v>
      </c>
      <c r="BI8" s="42">
        <v>9.2089121200000008</v>
      </c>
      <c r="BJ8" s="42">
        <v>8.9471095100000007</v>
      </c>
      <c r="BK8" s="42">
        <v>7.2237528600000012</v>
      </c>
      <c r="BL8" s="42">
        <v>12.116230359999999</v>
      </c>
      <c r="BM8" s="42">
        <v>9.5210255300000011</v>
      </c>
      <c r="BN8" s="42">
        <v>13.024022559999999</v>
      </c>
      <c r="BO8" s="42">
        <v>9.0188550599999999</v>
      </c>
      <c r="BP8" s="42">
        <v>11.213285689999999</v>
      </c>
      <c r="BQ8" s="42">
        <v>11.281016749999999</v>
      </c>
      <c r="BR8" s="42">
        <v>9.8639090200000012</v>
      </c>
      <c r="BS8" s="42">
        <v>9.8325991399999992</v>
      </c>
      <c r="BT8" s="42">
        <v>12.48207399</v>
      </c>
      <c r="BU8" s="42">
        <v>8.2892310399999989</v>
      </c>
      <c r="BV8" s="42">
        <v>11.449603970000002</v>
      </c>
      <c r="BW8" s="42">
        <v>11.675000000000001</v>
      </c>
      <c r="BX8" s="42">
        <v>13.105</v>
      </c>
      <c r="BY8" s="42">
        <v>11.436999999999999</v>
      </c>
      <c r="BZ8" s="42">
        <v>11.585000000000001</v>
      </c>
      <c r="CA8" s="42">
        <v>0</v>
      </c>
      <c r="CB8" s="42">
        <v>0</v>
      </c>
      <c r="CC8" s="42">
        <v>0</v>
      </c>
      <c r="CD8" s="42">
        <v>0</v>
      </c>
      <c r="CE8" s="102">
        <v>0</v>
      </c>
      <c r="CF8" s="102">
        <v>0</v>
      </c>
      <c r="CG8" s="102">
        <v>0</v>
      </c>
      <c r="CH8" s="102">
        <v>0</v>
      </c>
      <c r="CI8" s="102"/>
      <c r="CJ8" s="102"/>
      <c r="CL8" s="102"/>
      <c r="CR8" s="30"/>
      <c r="CT8" s="55"/>
      <c r="CU8" s="55"/>
      <c r="CV8" s="55"/>
      <c r="CW8" s="55"/>
    </row>
    <row r="9" spans="2:101" ht="19" customHeight="1" x14ac:dyDescent="0.15">
      <c r="B9" s="8"/>
      <c r="D9" s="59" t="s">
        <v>14</v>
      </c>
      <c r="E9" s="42">
        <f>'Tab 1.1'!E10</f>
        <v>509.66425225</v>
      </c>
      <c r="F9" s="42">
        <f>'Tab 1.1'!F10</f>
        <v>497.91600469299999</v>
      </c>
      <c r="G9" s="42">
        <f>'Tab 1.1'!G10</f>
        <v>789.42979991058291</v>
      </c>
      <c r="H9" s="42">
        <f>'Tab 1.1'!H10</f>
        <v>823.43750474995579</v>
      </c>
      <c r="I9" s="42">
        <f>'Tab 1.1'!I10</f>
        <v>1011.6079908615829</v>
      </c>
      <c r="J9" s="42">
        <f>'Tab 1.1'!J10</f>
        <v>999.89800290846165</v>
      </c>
      <c r="K9" s="42">
        <f>'Tab 1.1'!K10</f>
        <v>676.11769776999995</v>
      </c>
      <c r="L9" s="42">
        <f>'Tab 1.1'!L10</f>
        <v>585.36921070999995</v>
      </c>
      <c r="M9" s="42">
        <f>'Tab 1.1'!M10</f>
        <v>921.32468828000015</v>
      </c>
      <c r="N9" s="42">
        <f>'Tab 1.1'!N10</f>
        <v>1037.9800619600001</v>
      </c>
      <c r="O9" s="42">
        <f>'Tab 1.1'!O10</f>
        <v>1110.1117221299999</v>
      </c>
      <c r="P9" s="42">
        <f>'Tab 1.1'!P10</f>
        <v>657.47170276999987</v>
      </c>
      <c r="Q9" s="42">
        <f>'Tab 1.1'!Q10</f>
        <v>605.39105678999999</v>
      </c>
      <c r="R9" s="42">
        <f>'Tab 1.1'!R10</f>
        <v>594.39320524000004</v>
      </c>
      <c r="S9" s="42">
        <f>'Tab 1.1'!S10</f>
        <v>677.54700000000003</v>
      </c>
      <c r="T9" s="42">
        <f>'Tab 1.1'!T10</f>
        <v>1205.6189862874999</v>
      </c>
      <c r="U9" s="42">
        <f>'Tab 1.1'!U10</f>
        <v>1314.907637026</v>
      </c>
      <c r="V9" s="43"/>
      <c r="W9" s="75">
        <v>125.04411201000001</v>
      </c>
      <c r="X9" s="75">
        <v>122.601493</v>
      </c>
      <c r="Y9" s="75">
        <v>111.32332151999999</v>
      </c>
      <c r="Z9" s="75">
        <v>150.69532572</v>
      </c>
      <c r="AA9" s="75">
        <v>138.82243177999999</v>
      </c>
      <c r="AB9" s="75">
        <v>161.67261104300002</v>
      </c>
      <c r="AC9" s="75">
        <v>125.63601673999999</v>
      </c>
      <c r="AD9" s="75">
        <v>71.784945130000011</v>
      </c>
      <c r="AE9" s="75">
        <v>240.50254541062694</v>
      </c>
      <c r="AF9" s="75">
        <v>196.526498426383</v>
      </c>
      <c r="AG9" s="42">
        <v>190.29706213</v>
      </c>
      <c r="AH9" s="42">
        <v>162.10369394357298</v>
      </c>
      <c r="AI9" s="42">
        <v>137.34665895999998</v>
      </c>
      <c r="AJ9" s="42">
        <v>193.61454188000005</v>
      </c>
      <c r="AK9" s="42">
        <v>197.55309128638274</v>
      </c>
      <c r="AL9" s="42">
        <v>294.92321262357302</v>
      </c>
      <c r="AM9" s="42">
        <v>254.25722957572441</v>
      </c>
      <c r="AN9" s="42">
        <v>239.90083410431976</v>
      </c>
      <c r="AO9" s="42">
        <v>203.32304504230771</v>
      </c>
      <c r="AP9" s="42">
        <v>314.12688213923099</v>
      </c>
      <c r="AQ9" s="42">
        <v>211.01854074846153</v>
      </c>
      <c r="AR9" s="42">
        <v>230.56984451000002</v>
      </c>
      <c r="AS9" s="42">
        <v>250.57646877000002</v>
      </c>
      <c r="AT9" s="42">
        <v>307.73314887999999</v>
      </c>
      <c r="AU9" s="42">
        <v>148.81277018</v>
      </c>
      <c r="AV9" s="42">
        <v>157.36256091000001</v>
      </c>
      <c r="AW9" s="42">
        <v>178.48117310000001</v>
      </c>
      <c r="AX9" s="42">
        <v>191.46119358000001</v>
      </c>
      <c r="AY9" s="42">
        <v>126.09755789999998</v>
      </c>
      <c r="AZ9" s="42">
        <v>142.97972605999999</v>
      </c>
      <c r="BA9" s="42">
        <v>158.29143293999999</v>
      </c>
      <c r="BB9" s="42">
        <v>158.00049380999999</v>
      </c>
      <c r="BC9" s="42">
        <v>196.65235451000001</v>
      </c>
      <c r="BD9" s="42">
        <v>217.44977370000001</v>
      </c>
      <c r="BE9" s="42">
        <v>225.48499704</v>
      </c>
      <c r="BF9" s="42">
        <v>281.73756302999999</v>
      </c>
      <c r="BG9" s="42">
        <v>217.24323024</v>
      </c>
      <c r="BH9" s="42">
        <v>240.40134335999997</v>
      </c>
      <c r="BI9" s="42">
        <v>253.85897095000001</v>
      </c>
      <c r="BJ9" s="42">
        <v>326.47651740999999</v>
      </c>
      <c r="BK9" s="42">
        <v>267.87573323000004</v>
      </c>
      <c r="BL9" s="42">
        <v>235.05879206999995</v>
      </c>
      <c r="BM9" s="42">
        <v>310.26809030000004</v>
      </c>
      <c r="BN9" s="42">
        <v>296.90910652999986</v>
      </c>
      <c r="BO9" s="42">
        <v>152.76863026999999</v>
      </c>
      <c r="BP9" s="42">
        <v>148.92816198999998</v>
      </c>
      <c r="BQ9" s="42">
        <v>188.24774024999999</v>
      </c>
      <c r="BR9" s="42">
        <v>167.52717025999999</v>
      </c>
      <c r="BS9" s="42">
        <v>146.46556830000003</v>
      </c>
      <c r="BT9" s="42">
        <v>150.26237770999995</v>
      </c>
      <c r="BU9" s="42">
        <v>152.58214185000003</v>
      </c>
      <c r="BV9" s="42">
        <v>156.08096893000004</v>
      </c>
      <c r="BW9" s="42">
        <v>143.21990099999999</v>
      </c>
      <c r="BX9" s="42">
        <v>155.86775829999999</v>
      </c>
      <c r="BY9" s="42">
        <v>145.39678963999998</v>
      </c>
      <c r="BZ9" s="42">
        <v>149.90875630000002</v>
      </c>
      <c r="CA9" s="42">
        <v>135.82599999999999</v>
      </c>
      <c r="CB9" s="42">
        <v>169.20700000000002</v>
      </c>
      <c r="CC9" s="42">
        <v>189.29400000000001</v>
      </c>
      <c r="CD9" s="42">
        <v>183.21999999999997</v>
      </c>
      <c r="CE9" s="102">
        <v>280.21364363999999</v>
      </c>
      <c r="CF9" s="102">
        <v>273.43489560550006</v>
      </c>
      <c r="CG9" s="102">
        <v>300.89797931800007</v>
      </c>
      <c r="CH9" s="102">
        <v>351.07246772399998</v>
      </c>
      <c r="CI9" s="103">
        <v>193.68354129800002</v>
      </c>
      <c r="CJ9" s="102">
        <v>205.80917203799999</v>
      </c>
      <c r="CK9" s="102">
        <v>222.50558893369487</v>
      </c>
      <c r="CL9" s="102">
        <v>692.78185212274093</v>
      </c>
      <c r="CM9" s="102">
        <v>346.57504237000006</v>
      </c>
      <c r="CN9" s="42">
        <v>343.20728740999999</v>
      </c>
      <c r="CO9" s="42">
        <v>387.03012653000002</v>
      </c>
      <c r="CP9" s="42">
        <v>431.07167873424328</v>
      </c>
      <c r="CQ9" s="42">
        <v>355.81399362678638</v>
      </c>
      <c r="CR9" s="30"/>
      <c r="CS9" s="89"/>
      <c r="CT9" s="55"/>
      <c r="CU9" s="55"/>
      <c r="CV9" s="55"/>
      <c r="CW9" s="55"/>
    </row>
    <row r="10" spans="2:101" ht="19" customHeight="1" x14ac:dyDescent="0.15">
      <c r="B10" s="8"/>
      <c r="D10" s="59" t="s">
        <v>15</v>
      </c>
      <c r="E10" s="42">
        <f>'Tab 1.1'!E11</f>
        <v>344.14993038999995</v>
      </c>
      <c r="F10" s="42">
        <f>'Tab 1.1'!F11</f>
        <v>279.28736429000003</v>
      </c>
      <c r="G10" s="42">
        <f>'Tab 1.1'!G11</f>
        <v>342.98454536893826</v>
      </c>
      <c r="H10" s="42">
        <f>'Tab 1.1'!H11</f>
        <v>671.81286415999989</v>
      </c>
      <c r="I10" s="42">
        <f>'Tab 1.1'!I11</f>
        <v>780.46168248999993</v>
      </c>
      <c r="J10" s="42">
        <f>'Tab 1.1'!J11</f>
        <v>715.77168331026269</v>
      </c>
      <c r="K10" s="42">
        <f>'Tab 1.1'!K11</f>
        <v>1050.69970435</v>
      </c>
      <c r="L10" s="42">
        <f>'Tab 1.1'!L11</f>
        <v>1094.44201406</v>
      </c>
      <c r="M10" s="42">
        <f>'Tab 1.1'!M11</f>
        <v>847.76979815999994</v>
      </c>
      <c r="N10" s="42">
        <f>'Tab 1.1'!N11</f>
        <v>931.29600173999995</v>
      </c>
      <c r="O10" s="42">
        <f>'Tab 1.1'!O11</f>
        <v>1090.0477991900002</v>
      </c>
      <c r="P10" s="42">
        <f>'Tab 1.1'!P11</f>
        <v>1237.25075935</v>
      </c>
      <c r="Q10" s="42">
        <f>'Tab 1.1'!Q11</f>
        <v>1090.27533915</v>
      </c>
      <c r="R10" s="42">
        <f>'Tab 1.1'!R11</f>
        <v>1053.3305613299999</v>
      </c>
      <c r="S10" s="42">
        <f>'Tab 1.1'!S11</f>
        <v>980.12799999999993</v>
      </c>
      <c r="T10" s="42">
        <f>'Tab 1.1'!T11</f>
        <v>642.09951537999996</v>
      </c>
      <c r="U10" s="42">
        <f>'Tab 1.1'!U11</f>
        <v>671.621579</v>
      </c>
      <c r="V10" s="43"/>
      <c r="W10" s="75">
        <v>71.416072450000001</v>
      </c>
      <c r="X10" s="75">
        <v>92.654695789999991</v>
      </c>
      <c r="Y10" s="75">
        <v>93.720855639999996</v>
      </c>
      <c r="Z10" s="75">
        <v>86.358306509999991</v>
      </c>
      <c r="AA10" s="75">
        <v>81.83505937000001</v>
      </c>
      <c r="AB10" s="75">
        <v>78.893341210000003</v>
      </c>
      <c r="AC10" s="75">
        <v>76.313795880000015</v>
      </c>
      <c r="AD10" s="75">
        <v>42.24516783</v>
      </c>
      <c r="AE10" s="75">
        <v>84.953083658938283</v>
      </c>
      <c r="AF10" s="75">
        <v>74.278088479999994</v>
      </c>
      <c r="AG10" s="42">
        <v>91.726360479999997</v>
      </c>
      <c r="AH10" s="42">
        <v>92.027012749999997</v>
      </c>
      <c r="AI10" s="42">
        <v>102.08035769999998</v>
      </c>
      <c r="AJ10" s="42">
        <v>149.64123000000001</v>
      </c>
      <c r="AK10" s="42">
        <v>144.12628946999996</v>
      </c>
      <c r="AL10" s="42">
        <v>275.96498699</v>
      </c>
      <c r="AM10" s="42">
        <v>193.65903577</v>
      </c>
      <c r="AN10" s="42">
        <v>128.71711198999998</v>
      </c>
      <c r="AO10" s="42">
        <v>158.60806224000001</v>
      </c>
      <c r="AP10" s="42">
        <v>299.47747248999997</v>
      </c>
      <c r="AQ10" s="42">
        <v>169.85063030000003</v>
      </c>
      <c r="AR10" s="42">
        <v>164.94423156026266</v>
      </c>
      <c r="AS10" s="42">
        <v>151.73511535</v>
      </c>
      <c r="AT10" s="42">
        <v>229.24170609999999</v>
      </c>
      <c r="AU10" s="42">
        <v>225.53530889000001</v>
      </c>
      <c r="AV10" s="42">
        <v>236.18195865000001</v>
      </c>
      <c r="AW10" s="42">
        <v>281.45282721999996</v>
      </c>
      <c r="AX10" s="42">
        <v>307.52960959000001</v>
      </c>
      <c r="AY10" s="42">
        <v>255.60876848999999</v>
      </c>
      <c r="AZ10" s="42">
        <v>263.68079322</v>
      </c>
      <c r="BA10" s="42">
        <v>253.84660985000002</v>
      </c>
      <c r="BB10" s="42">
        <v>321.30584250000004</v>
      </c>
      <c r="BC10" s="42">
        <v>187.57681540999999</v>
      </c>
      <c r="BD10" s="42">
        <v>199.29358662999999</v>
      </c>
      <c r="BE10" s="42">
        <v>180.23115225999999</v>
      </c>
      <c r="BF10" s="42">
        <v>280.66824385999996</v>
      </c>
      <c r="BG10" s="42">
        <v>197.9935782</v>
      </c>
      <c r="BH10" s="42">
        <v>189.75511685999996</v>
      </c>
      <c r="BI10" s="42">
        <v>224.70898290000002</v>
      </c>
      <c r="BJ10" s="42">
        <v>318.83832378</v>
      </c>
      <c r="BK10" s="42">
        <v>271.93144608</v>
      </c>
      <c r="BL10" s="42">
        <v>270.86740457999997</v>
      </c>
      <c r="BM10" s="42">
        <v>261.54795084</v>
      </c>
      <c r="BN10" s="42">
        <v>285.70099769000012</v>
      </c>
      <c r="BO10" s="42">
        <v>335.54493958</v>
      </c>
      <c r="BP10" s="42">
        <v>328.70291052000005</v>
      </c>
      <c r="BQ10" s="42">
        <v>287.91460661999992</v>
      </c>
      <c r="BR10" s="42">
        <v>285.08830263000004</v>
      </c>
      <c r="BS10" s="42">
        <v>280.17589813000001</v>
      </c>
      <c r="BT10" s="42">
        <v>273.71442159999998</v>
      </c>
      <c r="BU10" s="42">
        <v>283.58057496000004</v>
      </c>
      <c r="BV10" s="42">
        <v>252.80444445999998</v>
      </c>
      <c r="BW10" s="42">
        <v>265.20844247000002</v>
      </c>
      <c r="BX10" s="42">
        <v>235.31628238999997</v>
      </c>
      <c r="BY10" s="42">
        <v>258.59434648000001</v>
      </c>
      <c r="BZ10" s="42">
        <v>294.21148999000002</v>
      </c>
      <c r="CA10" s="42">
        <v>212.07</v>
      </c>
      <c r="CB10" s="42">
        <v>207.55799999999999</v>
      </c>
      <c r="CC10" s="42">
        <v>262.529</v>
      </c>
      <c r="CD10" s="42">
        <v>297.971</v>
      </c>
      <c r="CE10" s="102">
        <v>160.12164285</v>
      </c>
      <c r="CF10" s="102">
        <v>156.37059497999999</v>
      </c>
      <c r="CG10" s="102">
        <v>165.77994636</v>
      </c>
      <c r="CH10" s="102">
        <v>159.82733119</v>
      </c>
      <c r="CI10" s="102">
        <v>169</v>
      </c>
      <c r="CJ10" s="102">
        <v>166</v>
      </c>
      <c r="CK10" s="102">
        <v>167</v>
      </c>
      <c r="CL10" s="102">
        <v>170</v>
      </c>
      <c r="CM10" s="102">
        <v>165.93292317999999</v>
      </c>
      <c r="CN10" s="42">
        <v>144.27866078000002</v>
      </c>
      <c r="CO10" s="42">
        <v>159.31088934000002</v>
      </c>
      <c r="CP10" s="42">
        <v>160.05626544</v>
      </c>
      <c r="CQ10" s="42">
        <v>145.91974159</v>
      </c>
      <c r="CR10" s="30"/>
      <c r="CU10" s="55"/>
    </row>
    <row r="11" spans="2:101" ht="19" customHeight="1" x14ac:dyDescent="0.15">
      <c r="B11" s="8"/>
      <c r="D11" s="58" t="s">
        <v>16</v>
      </c>
      <c r="E11" s="42">
        <f>'Tab 1.1'!E12</f>
        <v>0</v>
      </c>
      <c r="F11" s="42">
        <f>'Tab 1.1'!F12</f>
        <v>0</v>
      </c>
      <c r="G11" s="42">
        <f>'Tab 1.1'!G12</f>
        <v>0</v>
      </c>
      <c r="H11" s="42">
        <f>'Tab 1.1'!H12</f>
        <v>0</v>
      </c>
      <c r="I11" s="42">
        <f>'Tab 1.1'!I12</f>
        <v>0</v>
      </c>
      <c r="J11" s="42">
        <f>'Tab 1.1'!J12</f>
        <v>0</v>
      </c>
      <c r="K11" s="42">
        <f>'Tab 1.1'!K12</f>
        <v>0</v>
      </c>
      <c r="L11" s="42">
        <f>'Tab 1.1'!L12</f>
        <v>0</v>
      </c>
      <c r="M11" s="42">
        <f>'Tab 1.1'!M12</f>
        <v>0</v>
      </c>
      <c r="N11" s="42">
        <f>'Tab 1.1'!N12</f>
        <v>0</v>
      </c>
      <c r="O11" s="42">
        <f>'Tab 1.1'!O12</f>
        <v>0</v>
      </c>
      <c r="P11" s="42">
        <f>'Tab 1.1'!P12</f>
        <v>0</v>
      </c>
      <c r="Q11" s="42">
        <f>'Tab 1.1'!Q12</f>
        <v>0</v>
      </c>
      <c r="R11" s="42">
        <f>'Tab 1.1'!R12</f>
        <v>0</v>
      </c>
      <c r="S11" s="42">
        <f>'Tab 1.1'!S12</f>
        <v>0</v>
      </c>
      <c r="T11" s="42">
        <f>'Tab 1.1'!T12</f>
        <v>0</v>
      </c>
      <c r="U11" s="42">
        <f>'Tab 1.1'!U12</f>
        <v>0</v>
      </c>
      <c r="V11" s="43"/>
      <c r="W11" s="75">
        <v>0</v>
      </c>
      <c r="X11" s="75">
        <v>0</v>
      </c>
      <c r="Y11" s="75">
        <v>0</v>
      </c>
      <c r="Z11" s="75">
        <v>0</v>
      </c>
      <c r="AA11" s="75">
        <v>0</v>
      </c>
      <c r="AB11" s="75">
        <v>0</v>
      </c>
      <c r="AC11" s="75">
        <v>0</v>
      </c>
      <c r="AD11" s="75">
        <v>0</v>
      </c>
      <c r="AE11" s="75">
        <v>0</v>
      </c>
      <c r="AF11" s="75">
        <v>0</v>
      </c>
      <c r="AG11" s="42">
        <v>0</v>
      </c>
      <c r="AH11" s="42">
        <v>0</v>
      </c>
      <c r="AI11" s="42">
        <v>0</v>
      </c>
      <c r="AJ11" s="42">
        <v>0</v>
      </c>
      <c r="AK11" s="42">
        <v>0</v>
      </c>
      <c r="AL11" s="42">
        <v>0</v>
      </c>
      <c r="AM11" s="42">
        <v>0</v>
      </c>
      <c r="AN11" s="42">
        <v>0</v>
      </c>
      <c r="AO11" s="42">
        <v>0</v>
      </c>
      <c r="AP11" s="42">
        <v>0</v>
      </c>
      <c r="AQ11" s="42">
        <v>0</v>
      </c>
      <c r="AR11" s="42">
        <v>0</v>
      </c>
      <c r="AS11" s="42">
        <v>0</v>
      </c>
      <c r="AT11" s="42">
        <v>0</v>
      </c>
      <c r="AU11" s="42">
        <v>0</v>
      </c>
      <c r="AV11" s="42">
        <v>0</v>
      </c>
      <c r="AW11" s="42">
        <v>0</v>
      </c>
      <c r="AX11" s="42">
        <v>0</v>
      </c>
      <c r="AY11" s="42">
        <v>0</v>
      </c>
      <c r="AZ11" s="42">
        <v>0</v>
      </c>
      <c r="BA11" s="42">
        <v>0</v>
      </c>
      <c r="BB11" s="42">
        <v>0</v>
      </c>
      <c r="BC11" s="42">
        <v>0</v>
      </c>
      <c r="BD11" s="42">
        <v>0</v>
      </c>
      <c r="BE11" s="42">
        <v>0</v>
      </c>
      <c r="BF11" s="42">
        <v>0</v>
      </c>
      <c r="BG11" s="42">
        <v>0</v>
      </c>
      <c r="BH11" s="42">
        <v>0</v>
      </c>
      <c r="BI11" s="42">
        <v>0</v>
      </c>
      <c r="BJ11" s="42">
        <v>0</v>
      </c>
      <c r="BK11" s="42">
        <v>0</v>
      </c>
      <c r="BL11" s="42">
        <v>0</v>
      </c>
      <c r="BM11" s="42">
        <v>0</v>
      </c>
      <c r="BN11" s="42">
        <v>0</v>
      </c>
      <c r="BO11" s="42">
        <v>0</v>
      </c>
      <c r="BP11" s="42">
        <v>0</v>
      </c>
      <c r="BQ11" s="42">
        <v>0</v>
      </c>
      <c r="BR11" s="42">
        <v>0</v>
      </c>
      <c r="BS11" s="42">
        <v>0</v>
      </c>
      <c r="BT11" s="42">
        <v>0</v>
      </c>
      <c r="BU11" s="42">
        <v>0</v>
      </c>
      <c r="BV11" s="42">
        <v>0</v>
      </c>
      <c r="BW11" s="42">
        <v>0</v>
      </c>
      <c r="BX11" s="42">
        <v>0</v>
      </c>
      <c r="BY11" s="42">
        <v>0</v>
      </c>
      <c r="BZ11" s="42">
        <v>0</v>
      </c>
      <c r="CA11" s="42">
        <v>0</v>
      </c>
      <c r="CB11" s="42">
        <v>0</v>
      </c>
      <c r="CC11" s="42">
        <v>0</v>
      </c>
      <c r="CD11" s="42">
        <v>0</v>
      </c>
      <c r="CE11" s="102">
        <v>0</v>
      </c>
      <c r="CF11" s="102">
        <v>0</v>
      </c>
      <c r="CG11" s="102">
        <v>0</v>
      </c>
      <c r="CH11" s="102">
        <v>0</v>
      </c>
      <c r="CI11" s="102">
        <v>0</v>
      </c>
      <c r="CJ11" s="102">
        <v>0</v>
      </c>
      <c r="CK11" s="102">
        <v>0</v>
      </c>
      <c r="CL11" s="102">
        <v>0</v>
      </c>
      <c r="CM11" s="102">
        <v>0</v>
      </c>
      <c r="CN11" s="102">
        <v>0</v>
      </c>
      <c r="CO11" s="102">
        <v>0</v>
      </c>
      <c r="CP11" s="102">
        <v>0</v>
      </c>
      <c r="CQ11" s="102">
        <v>0</v>
      </c>
      <c r="CR11" s="30"/>
      <c r="CU11" s="55"/>
    </row>
    <row r="12" spans="2:101" ht="19" customHeight="1" x14ac:dyDescent="0.15">
      <c r="B12" s="8"/>
      <c r="D12" s="58" t="s">
        <v>17</v>
      </c>
      <c r="E12" s="42">
        <f>'Tab 1.1'!E13</f>
        <v>204.28985</v>
      </c>
      <c r="F12" s="42">
        <f>'Tab 1.1'!F13</f>
        <v>198.22584854999997</v>
      </c>
      <c r="G12" s="42">
        <f>'Tab 1.1'!G13</f>
        <v>264.74543606551492</v>
      </c>
      <c r="H12" s="42">
        <f>'Tab 1.1'!H13</f>
        <v>263.50194120999998</v>
      </c>
      <c r="I12" s="42">
        <f>'Tab 1.1'!I13</f>
        <v>136.37702775</v>
      </c>
      <c r="J12" s="42">
        <f>'Tab 1.1'!J13</f>
        <v>343.02962203000004</v>
      </c>
      <c r="K12" s="42">
        <f>'Tab 1.1'!K13</f>
        <v>301.08803949999998</v>
      </c>
      <c r="L12" s="42">
        <f>'Tab 1.1'!L13</f>
        <v>436.18417147620096</v>
      </c>
      <c r="M12" s="42">
        <f>'Tab 1.1'!M13</f>
        <v>243.68829909999999</v>
      </c>
      <c r="N12" s="42">
        <f>'Tab 1.1'!N13</f>
        <v>213.81625289999999</v>
      </c>
      <c r="O12" s="42">
        <f>'Tab 1.1'!O13</f>
        <v>317.22010138000002</v>
      </c>
      <c r="P12" s="42">
        <f>'Tab 1.1'!P13</f>
        <v>213.40861230000002</v>
      </c>
      <c r="Q12" s="42">
        <f>'Tab 1.1'!Q13</f>
        <v>697.06044577</v>
      </c>
      <c r="R12" s="42">
        <f>'Tab 1.1'!R13</f>
        <v>673.27292273000012</v>
      </c>
      <c r="S12" s="42">
        <f>'Tab 1.1'!S13</f>
        <v>611.65827087000002</v>
      </c>
      <c r="T12" s="42">
        <f>'Tab 1.1'!T13</f>
        <v>464.30801955999993</v>
      </c>
      <c r="U12" s="42">
        <f>'Tab 1.1'!U13</f>
        <v>462.73821734000001</v>
      </c>
      <c r="V12" s="43"/>
      <c r="W12" s="68">
        <v>10.99346826</v>
      </c>
      <c r="X12" s="75">
        <v>53.985193889999998</v>
      </c>
      <c r="Y12" s="75">
        <v>74.528517870000002</v>
      </c>
      <c r="Z12" s="75">
        <v>64.782669980000009</v>
      </c>
      <c r="AA12" s="75">
        <v>25.692616310000002</v>
      </c>
      <c r="AB12" s="75">
        <v>70.847629409999982</v>
      </c>
      <c r="AC12" s="75">
        <v>50.01109245</v>
      </c>
      <c r="AD12" s="75">
        <v>51.674510380000001</v>
      </c>
      <c r="AE12" s="75">
        <v>75.409270102924907</v>
      </c>
      <c r="AF12" s="75">
        <v>66.157144500000001</v>
      </c>
      <c r="AG12" s="42">
        <v>23.171307742590002</v>
      </c>
      <c r="AH12" s="42">
        <v>100.00771372000003</v>
      </c>
      <c r="AI12" s="42">
        <v>18</v>
      </c>
      <c r="AJ12" s="42">
        <v>122.882452</v>
      </c>
      <c r="AK12" s="42">
        <v>24.16647597</v>
      </c>
      <c r="AL12" s="42">
        <v>98.45301323999999</v>
      </c>
      <c r="AM12" s="42">
        <v>23.792634</v>
      </c>
      <c r="AN12" s="42">
        <v>35.051965729999999</v>
      </c>
      <c r="AO12" s="42">
        <v>29.695650149999999</v>
      </c>
      <c r="AP12" s="42">
        <v>47.836777869999999</v>
      </c>
      <c r="AQ12" s="42">
        <v>0</v>
      </c>
      <c r="AR12" s="42">
        <v>71.713377269999995</v>
      </c>
      <c r="AS12" s="42">
        <v>134.43781025000001</v>
      </c>
      <c r="AT12" s="42">
        <v>136.87843451000001</v>
      </c>
      <c r="AU12" s="42">
        <v>61.003441410000001</v>
      </c>
      <c r="AV12" s="42">
        <v>141.11620667</v>
      </c>
      <c r="AW12" s="42">
        <v>18.577175799999999</v>
      </c>
      <c r="AX12" s="42">
        <v>80.391215619999997</v>
      </c>
      <c r="AY12" s="42">
        <v>110.82189391</v>
      </c>
      <c r="AZ12" s="42">
        <v>92.63121117</v>
      </c>
      <c r="BA12" s="42">
        <v>59.122589459999993</v>
      </c>
      <c r="BB12" s="42">
        <v>173.60847693620101</v>
      </c>
      <c r="BC12" s="42">
        <v>15.55358534</v>
      </c>
      <c r="BD12" s="42">
        <v>70.172504239999995</v>
      </c>
      <c r="BE12" s="42">
        <v>114.01089943999999</v>
      </c>
      <c r="BF12" s="42">
        <v>43.951310080000006</v>
      </c>
      <c r="BG12" s="42">
        <v>19.931535390000001</v>
      </c>
      <c r="BH12" s="42">
        <v>81.511367820000004</v>
      </c>
      <c r="BI12" s="42">
        <v>69.154227910000003</v>
      </c>
      <c r="BJ12" s="42">
        <v>43.219121780000002</v>
      </c>
      <c r="BK12" s="42">
        <v>4.3811589999999997E-2</v>
      </c>
      <c r="BL12" s="42">
        <v>75.382684289999986</v>
      </c>
      <c r="BM12" s="42">
        <v>34.997199469999998</v>
      </c>
      <c r="BN12" s="42">
        <v>206.79640603000001</v>
      </c>
      <c r="BO12" s="42">
        <v>29.618907980000003</v>
      </c>
      <c r="BP12" s="42">
        <v>48.063994909999998</v>
      </c>
      <c r="BQ12" s="42">
        <v>62.741724060000003</v>
      </c>
      <c r="BR12" s="42">
        <v>72.983985349999998</v>
      </c>
      <c r="BS12" s="42">
        <v>35.318142370000004</v>
      </c>
      <c r="BT12" s="42">
        <v>263.41550457</v>
      </c>
      <c r="BU12" s="42">
        <v>160.25099890000001</v>
      </c>
      <c r="BV12" s="42">
        <v>238.07579992999999</v>
      </c>
      <c r="BW12" s="42">
        <v>39.268438200000006</v>
      </c>
      <c r="BX12" s="42">
        <v>337.29259624000002</v>
      </c>
      <c r="BY12" s="42">
        <v>53.487892730000056</v>
      </c>
      <c r="BZ12" s="42">
        <v>243.22399555999999</v>
      </c>
      <c r="CA12" s="42">
        <v>104.14506316000002</v>
      </c>
      <c r="CB12" s="42">
        <v>168.56362630999999</v>
      </c>
      <c r="CC12" s="42">
        <v>211.38448814999998</v>
      </c>
      <c r="CD12" s="42">
        <v>127.56509325</v>
      </c>
      <c r="CE12" s="102">
        <v>284.92573942749999</v>
      </c>
      <c r="CF12" s="102">
        <v>350.73573942749999</v>
      </c>
      <c r="CG12" s="102">
        <v>318.92573942749999</v>
      </c>
      <c r="CH12" s="102">
        <v>914.23375898749987</v>
      </c>
      <c r="CI12" s="102">
        <v>394.30064747</v>
      </c>
      <c r="CJ12" s="102">
        <v>410.61</v>
      </c>
      <c r="CK12" s="102">
        <v>384.19660334999998</v>
      </c>
      <c r="CL12" s="102">
        <v>386.19552019999998</v>
      </c>
      <c r="CM12" s="102">
        <v>55.835287860203806</v>
      </c>
      <c r="CN12" s="42">
        <v>69.942038170000004</v>
      </c>
      <c r="CO12" s="42">
        <v>9.964529970000001</v>
      </c>
      <c r="CP12" s="42">
        <v>2.7645964900000002</v>
      </c>
      <c r="CQ12" s="102">
        <v>328.93920081911506</v>
      </c>
      <c r="CR12" s="30"/>
      <c r="CU12" s="55"/>
    </row>
    <row r="13" spans="2:101" ht="19" customHeight="1" x14ac:dyDescent="0.15">
      <c r="B13" s="8"/>
      <c r="D13" s="58" t="s">
        <v>18</v>
      </c>
      <c r="E13" s="42">
        <f>'Tab 1.1'!E16</f>
        <v>37.175784031224495</v>
      </c>
      <c r="F13" s="42">
        <f>'Tab 1.1'!F16</f>
        <v>51.925770909323326</v>
      </c>
      <c r="G13" s="42">
        <f>'Tab 1.1'!G16</f>
        <v>96.750234568996518</v>
      </c>
      <c r="H13" s="42">
        <f>'Tab 1.1'!H16</f>
        <v>125.88260319951377</v>
      </c>
      <c r="I13" s="42">
        <f>'Tab 1.1'!I16</f>
        <v>142.28646405999999</v>
      </c>
      <c r="J13" s="42">
        <f>'Tab 1.1'!J16</f>
        <v>261.22935548999999</v>
      </c>
      <c r="K13" s="42">
        <f>'Tab 1.1'!K16</f>
        <v>358.220592393</v>
      </c>
      <c r="L13" s="42">
        <f>'Tab 1.1'!L16</f>
        <v>535.47901364999996</v>
      </c>
      <c r="M13" s="42">
        <f>'Tab 1.1'!M16</f>
        <v>388.28747439</v>
      </c>
      <c r="N13" s="42">
        <f>'Tab 1.1'!N16</f>
        <v>538.88884878000101</v>
      </c>
      <c r="O13" s="42">
        <f>'Tab 1.1'!O16</f>
        <v>471.40397344999997</v>
      </c>
      <c r="P13" s="42">
        <f>'Tab 1.1'!P16</f>
        <v>477.00960787000002</v>
      </c>
      <c r="Q13" s="42">
        <f>'Tab 1.1'!Q16</f>
        <v>446.97487878000004</v>
      </c>
      <c r="R13" s="42">
        <f>'Tab 1.1'!R16</f>
        <v>393.07896612000002</v>
      </c>
      <c r="S13" s="42">
        <f>'Tab 1.1'!S16</f>
        <v>305.32352989000003</v>
      </c>
      <c r="T13" s="42">
        <f>'Tab 1.1'!T16</f>
        <v>269.51410012000002</v>
      </c>
      <c r="U13" s="42">
        <f>'Tab 1.1'!U16</f>
        <v>287.81837556999994</v>
      </c>
      <c r="V13" s="43"/>
      <c r="W13" s="68">
        <v>9.9133984199999983</v>
      </c>
      <c r="X13" s="75">
        <v>7.6223227599999985</v>
      </c>
      <c r="Y13" s="75">
        <v>5.8166175512245006</v>
      </c>
      <c r="Z13" s="75">
        <v>13.823445299999999</v>
      </c>
      <c r="AA13" s="75">
        <v>7.3705873003725024</v>
      </c>
      <c r="AB13" s="75">
        <v>19.690017729999997</v>
      </c>
      <c r="AC13" s="75">
        <v>10.191068700297999</v>
      </c>
      <c r="AD13" s="75">
        <v>14.674097178652831</v>
      </c>
      <c r="AE13" s="75">
        <v>32.191885683618317</v>
      </c>
      <c r="AF13" s="75">
        <v>8.9057552940365898</v>
      </c>
      <c r="AG13" s="42">
        <v>26.791913591999915</v>
      </c>
      <c r="AH13" s="42">
        <v>28.860679999341698</v>
      </c>
      <c r="AI13" s="42">
        <v>15.438425472225775</v>
      </c>
      <c r="AJ13" s="42">
        <v>16.958114732984001</v>
      </c>
      <c r="AK13" s="42">
        <v>17.088013089999993</v>
      </c>
      <c r="AL13" s="42">
        <v>76.398049904304003</v>
      </c>
      <c r="AM13" s="42">
        <v>13.498124829999998</v>
      </c>
      <c r="AN13" s="42">
        <v>16.080958489999993</v>
      </c>
      <c r="AO13" s="42">
        <v>22.467415690000003</v>
      </c>
      <c r="AP13" s="42">
        <v>90.239965049999995</v>
      </c>
      <c r="AQ13" s="42">
        <v>15.496081509999998</v>
      </c>
      <c r="AR13" s="42">
        <v>11.859937820000001</v>
      </c>
      <c r="AS13" s="42">
        <v>19.40632844000001</v>
      </c>
      <c r="AT13" s="42">
        <v>214.46700772</v>
      </c>
      <c r="AU13" s="42">
        <v>40.244349329999999</v>
      </c>
      <c r="AV13" s="42">
        <v>66.023978080000006</v>
      </c>
      <c r="AW13" s="42">
        <v>79.686082939999991</v>
      </c>
      <c r="AX13" s="42">
        <v>172.26618204300001</v>
      </c>
      <c r="AY13" s="42">
        <v>101.93825647</v>
      </c>
      <c r="AZ13" s="42">
        <v>177.29405947999999</v>
      </c>
      <c r="BA13" s="42">
        <v>81.445650619999995</v>
      </c>
      <c r="BB13" s="42">
        <v>174.80104707999999</v>
      </c>
      <c r="BC13" s="42">
        <v>74.511533489999991</v>
      </c>
      <c r="BD13" s="42">
        <v>132.70803226999999</v>
      </c>
      <c r="BE13" s="42">
        <v>103.66522374000002</v>
      </c>
      <c r="BF13" s="42">
        <v>77.402684890000003</v>
      </c>
      <c r="BG13" s="42">
        <v>40.302418720001008</v>
      </c>
      <c r="BH13" s="42">
        <v>139.06479014999999</v>
      </c>
      <c r="BI13" s="42">
        <v>167.96349511000003</v>
      </c>
      <c r="BJ13" s="42">
        <v>191.55814480000001</v>
      </c>
      <c r="BK13" s="42">
        <v>122.59833614</v>
      </c>
      <c r="BL13" s="42">
        <v>117.72271258000001</v>
      </c>
      <c r="BM13" s="42">
        <v>106.06968990999998</v>
      </c>
      <c r="BN13" s="42">
        <v>125.01323481999997</v>
      </c>
      <c r="BO13" s="42">
        <v>45.71225639</v>
      </c>
      <c r="BP13" s="42">
        <v>217.10203760000002</v>
      </c>
      <c r="BQ13" s="42">
        <v>152.65500659000003</v>
      </c>
      <c r="BR13" s="42">
        <v>61.540307290000008</v>
      </c>
      <c r="BS13" s="42">
        <v>120.03569903000002</v>
      </c>
      <c r="BT13" s="42">
        <v>64.630702710000008</v>
      </c>
      <c r="BU13" s="42">
        <v>87.219908830000008</v>
      </c>
      <c r="BV13" s="42">
        <v>175.08856821000003</v>
      </c>
      <c r="BW13" s="42">
        <v>49.98875907</v>
      </c>
      <c r="BX13" s="42">
        <v>87.639245689999981</v>
      </c>
      <c r="BY13" s="42">
        <v>181.47821004999997</v>
      </c>
      <c r="BZ13" s="42">
        <v>73.972751310000021</v>
      </c>
      <c r="CA13" s="42">
        <v>65.672546980000021</v>
      </c>
      <c r="CB13" s="42">
        <v>118.15139425999999</v>
      </c>
      <c r="CC13" s="42">
        <v>59.466728250000017</v>
      </c>
      <c r="CD13" s="42">
        <v>62.032860399999997</v>
      </c>
      <c r="CE13" s="102">
        <v>44.549536280000005</v>
      </c>
      <c r="CF13" s="102">
        <v>71.915344280000014</v>
      </c>
      <c r="CG13" s="102">
        <v>96.094936000000004</v>
      </c>
      <c r="CH13" s="102">
        <v>56.954283560000007</v>
      </c>
      <c r="CI13" s="102">
        <v>60.335870140000004</v>
      </c>
      <c r="CJ13" s="102">
        <v>78.567944609999984</v>
      </c>
      <c r="CK13" s="102">
        <v>57.915392009999998</v>
      </c>
      <c r="CL13" s="102">
        <v>90.758315037546396</v>
      </c>
      <c r="CM13" s="102">
        <v>71.732142289999999</v>
      </c>
      <c r="CN13" s="42">
        <v>101.8330114</v>
      </c>
      <c r="CO13" s="42">
        <v>120.83676629</v>
      </c>
      <c r="CP13" s="42">
        <v>166.78487171575674</v>
      </c>
      <c r="CQ13" s="42">
        <v>43.208088183213576</v>
      </c>
      <c r="CR13" s="30"/>
      <c r="CU13" s="55"/>
    </row>
    <row r="14" spans="2:101" ht="19" customHeight="1" x14ac:dyDescent="0.15">
      <c r="B14" s="8"/>
      <c r="D14" s="60"/>
      <c r="E14" s="44"/>
      <c r="F14" s="44"/>
      <c r="G14" s="44"/>
      <c r="H14" s="44"/>
      <c r="I14" s="44"/>
      <c r="J14" s="44"/>
      <c r="K14" s="44"/>
      <c r="L14" s="44"/>
      <c r="M14" s="44"/>
      <c r="N14" s="44"/>
      <c r="O14" s="44"/>
      <c r="P14" s="44"/>
      <c r="Q14" s="44"/>
      <c r="R14" s="44"/>
      <c r="S14" s="44"/>
      <c r="T14" s="44"/>
      <c r="U14" s="44"/>
      <c r="V14" s="45"/>
      <c r="W14" s="69"/>
      <c r="X14" s="69"/>
      <c r="Y14" s="69"/>
      <c r="Z14" s="69"/>
      <c r="AA14" s="69"/>
      <c r="AB14" s="69"/>
      <c r="AC14" s="69"/>
      <c r="AD14" s="69"/>
      <c r="AE14" s="69"/>
      <c r="AF14" s="69"/>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30"/>
    </row>
    <row r="15" spans="2:101" s="6" customFormat="1" ht="19" customHeight="1" x14ac:dyDescent="0.15">
      <c r="B15" s="5"/>
      <c r="C15" s="6">
        <v>2</v>
      </c>
      <c r="D15" s="61" t="s">
        <v>4</v>
      </c>
      <c r="E15" s="46">
        <f>'Tab 1.1'!E16</f>
        <v>37.175784031224495</v>
      </c>
      <c r="F15" s="46">
        <f>'Tab 1.1'!F16</f>
        <v>51.925770909323326</v>
      </c>
      <c r="G15" s="46">
        <f>'Tab 1.1'!G16</f>
        <v>96.750234568996518</v>
      </c>
      <c r="H15" s="46">
        <f>'Tab 1.1'!H16</f>
        <v>125.88260319951377</v>
      </c>
      <c r="I15" s="46">
        <f>'Tab 1.1'!I16</f>
        <v>142.28646405999999</v>
      </c>
      <c r="J15" s="46">
        <f>'Tab 1.1'!J16</f>
        <v>261.22935548999999</v>
      </c>
      <c r="K15" s="46">
        <f>'Tab 1.1'!K16</f>
        <v>358.220592393</v>
      </c>
      <c r="L15" s="46">
        <f>'Tab 1.1'!L16</f>
        <v>535.47901364999996</v>
      </c>
      <c r="M15" s="46">
        <f>'Tab 1.1'!M16</f>
        <v>388.28747439</v>
      </c>
      <c r="N15" s="46">
        <f>'Tab 1.1'!N16</f>
        <v>538.88884878000101</v>
      </c>
      <c r="O15" s="46">
        <f>'Tab 1.1'!O16</f>
        <v>471.40397344999997</v>
      </c>
      <c r="P15" s="46">
        <f>'Tab 1.1'!P16</f>
        <v>477.00960787000002</v>
      </c>
      <c r="Q15" s="46">
        <f>'Tab 1.1'!Q16</f>
        <v>446.97487878000004</v>
      </c>
      <c r="R15" s="46">
        <f>'Tab 1.1'!R16</f>
        <v>393.07896612000002</v>
      </c>
      <c r="S15" s="46">
        <f>'Tab 1.1'!S16</f>
        <v>305.32352989000003</v>
      </c>
      <c r="T15" s="46">
        <f>'Tab 1.1'!T16</f>
        <v>269.51410012000002</v>
      </c>
      <c r="U15" s="46">
        <f>'Tab 1.1'!U16</f>
        <v>287.81837556999994</v>
      </c>
      <c r="V15" s="40"/>
      <c r="W15" s="70">
        <v>273.40769858355378</v>
      </c>
      <c r="X15" s="70">
        <v>365.67528828008545</v>
      </c>
      <c r="Y15" s="70">
        <v>467.98677178777484</v>
      </c>
      <c r="Z15" s="70">
        <v>353.06964478732266</v>
      </c>
      <c r="AA15" s="70">
        <v>440.79580020919758</v>
      </c>
      <c r="AB15" s="70">
        <v>473.58116431263454</v>
      </c>
      <c r="AC15" s="70">
        <v>295.93999524701218</v>
      </c>
      <c r="AD15" s="70">
        <v>261.13846615365162</v>
      </c>
      <c r="AE15" s="70">
        <v>341.85761568199354</v>
      </c>
      <c r="AF15" s="70">
        <v>379.30758808354778</v>
      </c>
      <c r="AG15" s="46">
        <v>421.63299438419619</v>
      </c>
      <c r="AH15" s="46">
        <v>492.69819158575774</v>
      </c>
      <c r="AI15" s="46">
        <v>406.09196116887068</v>
      </c>
      <c r="AJ15" s="46">
        <v>653.33401743200886</v>
      </c>
      <c r="AK15" s="46">
        <v>465.7492442768509</v>
      </c>
      <c r="AL15" s="46">
        <v>643.93463224871505</v>
      </c>
      <c r="AM15" s="46">
        <v>570.59572755139891</v>
      </c>
      <c r="AN15" s="46">
        <v>725.60089691686949</v>
      </c>
      <c r="AO15" s="46">
        <v>647.67376123326676</v>
      </c>
      <c r="AP15" s="46">
        <v>618.51496666000003</v>
      </c>
      <c r="AQ15" s="46">
        <v>578.2306838400001</v>
      </c>
      <c r="AR15" s="46">
        <v>684.41409357999987</v>
      </c>
      <c r="AS15" s="46">
        <v>620.36180001216553</v>
      </c>
      <c r="AT15" s="46">
        <v>1081.068662868</v>
      </c>
      <c r="AU15" s="46">
        <v>641.26903050999988</v>
      </c>
      <c r="AV15" s="46">
        <v>682.15426083</v>
      </c>
      <c r="AW15" s="46">
        <v>844.48461294000003</v>
      </c>
      <c r="AX15" s="46">
        <v>886.17564287000005</v>
      </c>
      <c r="AY15" s="46">
        <v>483.92651246081243</v>
      </c>
      <c r="AZ15" s="46">
        <v>750.82125278891237</v>
      </c>
      <c r="BA15" s="46">
        <v>1003.0915767799999</v>
      </c>
      <c r="BB15" s="46">
        <v>1267.8263224100001</v>
      </c>
      <c r="BC15" s="46">
        <v>782.79055608000101</v>
      </c>
      <c r="BD15" s="46">
        <v>1000.927998830002</v>
      </c>
      <c r="BE15" s="46">
        <v>908.22591116999843</v>
      </c>
      <c r="BF15" s="46">
        <v>1032.17287306</v>
      </c>
      <c r="BG15" s="46">
        <v>742.42242364804088</v>
      </c>
      <c r="BH15" s="46">
        <v>946.71970738380992</v>
      </c>
      <c r="BI15" s="46">
        <v>1019.1202124500003</v>
      </c>
      <c r="BJ15" s="46">
        <v>1193.9952136699999</v>
      </c>
      <c r="BK15" s="46">
        <v>601.75575864999985</v>
      </c>
      <c r="BL15" s="46">
        <v>983.68093580006041</v>
      </c>
      <c r="BM15" s="46">
        <v>1193.4468340803382</v>
      </c>
      <c r="BN15" s="46">
        <v>1097.4193430999985</v>
      </c>
      <c r="BO15" s="46">
        <v>774.19847661999972</v>
      </c>
      <c r="BP15" s="46">
        <v>899.78359702999956</v>
      </c>
      <c r="BQ15" s="46">
        <v>941.81622610999955</v>
      </c>
      <c r="BR15" s="46">
        <v>1218.5201210899988</v>
      </c>
      <c r="BS15" s="46">
        <v>840.59948237879587</v>
      </c>
      <c r="BT15" s="46">
        <v>978.11249582999915</v>
      </c>
      <c r="BU15" s="46">
        <v>1105.9312376399987</v>
      </c>
      <c r="BV15" s="46">
        <v>1182.8947446839991</v>
      </c>
      <c r="BW15" s="46">
        <v>712.92900229845816</v>
      </c>
      <c r="BX15" s="46">
        <v>1179.0918316980212</v>
      </c>
      <c r="BY15" s="46">
        <v>1123.5021749641055</v>
      </c>
      <c r="BZ15" s="46">
        <v>844.95521099019516</v>
      </c>
      <c r="CA15" s="46">
        <v>651.81161934765043</v>
      </c>
      <c r="CB15" s="46">
        <v>979.43827649040554</v>
      </c>
      <c r="CC15" s="46">
        <v>1099.3714220900001</v>
      </c>
      <c r="CD15" s="46">
        <v>1202.5264621194799</v>
      </c>
      <c r="CE15" s="104">
        <f>SUM(CE16)+SUM(CE25)</f>
        <v>1102.1102759700002</v>
      </c>
      <c r="CF15" s="104">
        <f t="shared" ref="CF15:CH15" si="7">SUM(CF16)+SUM(CF25)</f>
        <v>1377.2928718899996</v>
      </c>
      <c r="CG15" s="104">
        <f t="shared" si="7"/>
        <v>1373.0806123900002</v>
      </c>
      <c r="CH15" s="104">
        <f t="shared" si="7"/>
        <v>1721.7480959600002</v>
      </c>
      <c r="CI15" s="104">
        <f t="shared" ref="CI15" si="8">SUM(CI16)+SUM(CI25)</f>
        <v>1179.1602058320188</v>
      </c>
      <c r="CJ15" s="104">
        <f t="shared" ref="CJ15" si="9">SUM(CJ16)+SUM(CJ25)</f>
        <v>1329.4358433356119</v>
      </c>
      <c r="CK15" s="104">
        <f t="shared" ref="CK15" si="10">SUM(CK16)+SUM(CK25)</f>
        <v>1277.907969615612</v>
      </c>
      <c r="CL15" s="104">
        <f t="shared" ref="CL15" si="11">SUM(CL16)+SUM(CL25)</f>
        <v>1449.823430755612</v>
      </c>
      <c r="CM15" s="104">
        <f>SUM(CM16)+SUM(CM20)+SUM(CM25)</f>
        <v>890.1683579999999</v>
      </c>
      <c r="CN15" s="92">
        <f t="shared" ref="CN15:CP15" si="12">SUM(CN16)+SUM(CN20)+SUM(CN25)</f>
        <v>1406.2826164832093</v>
      </c>
      <c r="CO15" s="92">
        <f t="shared" si="12"/>
        <v>1175.7465187583994</v>
      </c>
      <c r="CP15" s="92">
        <f t="shared" si="12"/>
        <v>1305.4270859800001</v>
      </c>
      <c r="CQ15" s="92">
        <f t="shared" ref="CQ15" si="13">SUM(CQ16)+SUM(CQ20)+SUM(CQ25)</f>
        <v>1466.5096983443066</v>
      </c>
      <c r="CR15" s="31"/>
      <c r="CS15" s="88"/>
      <c r="CT15" s="54"/>
      <c r="CU15" s="55">
        <f t="shared" ref="CU15" si="14">CS15/4</f>
        <v>0</v>
      </c>
      <c r="CV15" s="12"/>
    </row>
    <row r="16" spans="2:101" s="6" customFormat="1" ht="19" customHeight="1" x14ac:dyDescent="0.15">
      <c r="B16" s="5"/>
      <c r="D16" s="62" t="s">
        <v>34</v>
      </c>
      <c r="E16" s="42">
        <f>'Tab 1.1'!E19</f>
        <v>913.34289330994147</v>
      </c>
      <c r="F16" s="42">
        <f>'Tab 1.1'!F19</f>
        <v>982.92062483499456</v>
      </c>
      <c r="G16" s="42">
        <f>'Tab 1.1'!G19</f>
        <v>1332.9003047977528</v>
      </c>
      <c r="H16" s="42">
        <f>'Tab 1.1'!H19</f>
        <v>1555.8245017444578</v>
      </c>
      <c r="I16" s="42">
        <f>'Tab 1.1'!I19</f>
        <v>1960.2514315315352</v>
      </c>
      <c r="J16" s="42">
        <f>'Tab 1.1'!J19</f>
        <v>2047.6233859621655</v>
      </c>
      <c r="K16" s="42">
        <f>'Tab 1.1'!K19</f>
        <v>2148.7319829999997</v>
      </c>
      <c r="L16" s="42">
        <f>'Tab 1.1'!L19</f>
        <v>2232.8580412032406</v>
      </c>
      <c r="M16" s="42">
        <f>'Tab 1.1'!M19</f>
        <v>2370.2581048700017</v>
      </c>
      <c r="N16" s="42">
        <f>'Tab 1.1'!N19</f>
        <v>2566.6537709478516</v>
      </c>
      <c r="O16" s="42">
        <f>'Tab 1.1'!O19</f>
        <v>2847.3077169003973</v>
      </c>
      <c r="P16" s="42">
        <f>'Tab 1.1'!P19</f>
        <v>3057.2621309879978</v>
      </c>
      <c r="Q16" s="42">
        <f>'Tab 1.1'!Q19</f>
        <v>3079.3662310427926</v>
      </c>
      <c r="R16" s="42">
        <f>'Tab 1.1'!R19</f>
        <v>2627.7098497261591</v>
      </c>
      <c r="S16" s="42">
        <f>'Tab 1.1'!S19</f>
        <v>3008.6551940900004</v>
      </c>
      <c r="T16" s="42">
        <f>'Tab 1.1'!T19</f>
        <v>2628.6850229199995</v>
      </c>
      <c r="U16" s="42">
        <f>'Tab 1.1'!U19</f>
        <v>2903.9117883300028</v>
      </c>
      <c r="V16" s="40"/>
      <c r="W16" s="71">
        <v>218.8356573290705</v>
      </c>
      <c r="X16" s="76">
        <v>232.62554504973733</v>
      </c>
      <c r="Y16" s="76">
        <v>265.78715619580868</v>
      </c>
      <c r="Z16" s="76">
        <v>196.09453473532503</v>
      </c>
      <c r="AA16" s="76">
        <v>266.43670530028487</v>
      </c>
      <c r="AB16" s="76">
        <v>270.15848385989358</v>
      </c>
      <c r="AC16" s="76">
        <v>235.03105878672801</v>
      </c>
      <c r="AD16" s="76">
        <v>211.29437688808798</v>
      </c>
      <c r="AE16" s="76">
        <v>273.84358247327128</v>
      </c>
      <c r="AF16" s="76">
        <v>312.08751906141401</v>
      </c>
      <c r="AG16" s="41">
        <v>350.76229734469979</v>
      </c>
      <c r="AH16" s="41">
        <v>396.2069059183678</v>
      </c>
      <c r="AI16" s="41">
        <v>297.96968456491942</v>
      </c>
      <c r="AJ16" s="41">
        <v>416.11686555378276</v>
      </c>
      <c r="AK16" s="41">
        <v>338.75936627101476</v>
      </c>
      <c r="AL16" s="41">
        <v>502.9785853547412</v>
      </c>
      <c r="AM16" s="41">
        <v>419.60874225139884</v>
      </c>
      <c r="AN16" s="41">
        <v>549.89291146686958</v>
      </c>
      <c r="AO16" s="41">
        <v>502.81060781326676</v>
      </c>
      <c r="AP16" s="41">
        <v>487.93916999999999</v>
      </c>
      <c r="AQ16" s="41">
        <v>421.68515047000011</v>
      </c>
      <c r="AR16" s="41">
        <v>463.39061619999995</v>
      </c>
      <c r="AS16" s="41">
        <v>458.03542276216547</v>
      </c>
      <c r="AT16" s="41">
        <v>704.51219652999998</v>
      </c>
      <c r="AU16" s="41">
        <v>486.16642550999995</v>
      </c>
      <c r="AV16" s="41">
        <v>501.99046029999994</v>
      </c>
      <c r="AW16" s="41">
        <v>553.80949982000004</v>
      </c>
      <c r="AX16" s="41">
        <v>606.76559737000002</v>
      </c>
      <c r="AY16" s="41">
        <v>407.21119021332839</v>
      </c>
      <c r="AZ16" s="41">
        <v>547.15419313891232</v>
      </c>
      <c r="BA16" s="41">
        <v>586.59530397999981</v>
      </c>
      <c r="BB16" s="41">
        <v>691.89735387100006</v>
      </c>
      <c r="BC16" s="41">
        <v>558.839154960001</v>
      </c>
      <c r="BD16" s="41">
        <v>597.67598784000211</v>
      </c>
      <c r="BE16" s="41">
        <v>595.02369958999839</v>
      </c>
      <c r="BF16" s="41">
        <v>618.71926248</v>
      </c>
      <c r="BG16" s="41">
        <v>530.29602500404087</v>
      </c>
      <c r="BH16" s="41">
        <v>623.28852924380999</v>
      </c>
      <c r="BI16" s="41">
        <v>678.75832074000027</v>
      </c>
      <c r="BJ16" s="41">
        <v>734.31089595999993</v>
      </c>
      <c r="BK16" s="41">
        <v>490.26987349999985</v>
      </c>
      <c r="BL16" s="41">
        <v>736.65518843206041</v>
      </c>
      <c r="BM16" s="41">
        <v>892.6390166883383</v>
      </c>
      <c r="BN16" s="41">
        <v>727.74363827999855</v>
      </c>
      <c r="BO16" s="41">
        <v>692.37482789999967</v>
      </c>
      <c r="BP16" s="41">
        <v>747.51291337999953</v>
      </c>
      <c r="BQ16" s="41">
        <v>731.53879348999953</v>
      </c>
      <c r="BR16" s="41">
        <v>885.83559621799895</v>
      </c>
      <c r="BS16" s="41">
        <v>742.42236344879586</v>
      </c>
      <c r="BT16" s="41">
        <v>743.01750533999916</v>
      </c>
      <c r="BU16" s="41">
        <v>753.86206710999863</v>
      </c>
      <c r="BV16" s="41">
        <v>840.06429514399895</v>
      </c>
      <c r="BW16" s="41">
        <v>544.67994999999974</v>
      </c>
      <c r="BX16" s="41">
        <v>740.16814556000043</v>
      </c>
      <c r="BY16" s="41">
        <v>762.88330554999959</v>
      </c>
      <c r="BZ16" s="41">
        <v>579.97844861615897</v>
      </c>
      <c r="CA16" s="41">
        <v>573.96335855999996</v>
      </c>
      <c r="CB16" s="41">
        <v>794.98204439000006</v>
      </c>
      <c r="CC16" s="41">
        <v>702.26033596000002</v>
      </c>
      <c r="CD16" s="41">
        <v>937.44945517999986</v>
      </c>
      <c r="CE16" s="105">
        <f>SUM(CE17:CE20)</f>
        <v>865.6210407100001</v>
      </c>
      <c r="CF16" s="105">
        <f>SUM(CF17:CF20)</f>
        <v>963.02576345999955</v>
      </c>
      <c r="CG16" s="105">
        <f t="shared" ref="CG16:CH16" si="15">SUM(CG17:CG20)</f>
        <v>1078.9521846900002</v>
      </c>
      <c r="CH16" s="105">
        <f t="shared" si="15"/>
        <v>1151.8777244000003</v>
      </c>
      <c r="CI16" s="105">
        <f t="shared" ref="CI16" si="16">SUM(CI17:CI20)</f>
        <v>1003.3902058320188</v>
      </c>
      <c r="CJ16" s="105">
        <f t="shared" ref="CJ16" si="17">SUM(CJ17:CJ20)</f>
        <v>1067.5458433356121</v>
      </c>
      <c r="CK16" s="105">
        <f t="shared" ref="CK16" si="18">SUM(CK17:CK20)</f>
        <v>1007.907969615612</v>
      </c>
      <c r="CL16" s="105">
        <f t="shared" ref="CL16" si="19">SUM(CL17:CL20)</f>
        <v>1132.823430755612</v>
      </c>
      <c r="CM16" s="105">
        <f>SUM(CM17:CM19)</f>
        <v>756.18953169999986</v>
      </c>
      <c r="CN16" s="93">
        <f>SUM(CN17:CN19)</f>
        <v>911.4120477232093</v>
      </c>
      <c r="CO16" s="93">
        <f>SUM(CO17:CO19)</f>
        <v>858.53681062839939</v>
      </c>
      <c r="CP16" s="93">
        <f>SUM(CP17:CP19)</f>
        <v>920.44615684000007</v>
      </c>
      <c r="CQ16" s="93">
        <f>SUM(CQ17:CQ19)</f>
        <v>1031.861845345828</v>
      </c>
      <c r="CR16" s="31"/>
      <c r="CS16" s="88"/>
      <c r="CT16" s="54"/>
      <c r="CU16" s="55"/>
      <c r="CV16" s="12"/>
    </row>
    <row r="17" spans="2:102" ht="19" customHeight="1" x14ac:dyDescent="0.15">
      <c r="B17" s="8"/>
      <c r="D17" s="59" t="s">
        <v>19</v>
      </c>
      <c r="E17" s="42">
        <f>'Tab 1.1'!E20</f>
        <v>426.86932005382198</v>
      </c>
      <c r="F17" s="42">
        <f>'Tab 1.1'!F20</f>
        <v>449.46656822999989</v>
      </c>
      <c r="G17" s="42">
        <f>'Tab 1.1'!G20</f>
        <v>586.79880116000015</v>
      </c>
      <c r="H17" s="42">
        <f>'Tab 1.1'!H20</f>
        <v>719.58956989456703</v>
      </c>
      <c r="I17" s="42">
        <f>'Tab 1.1'!I20</f>
        <v>648.12819390380673</v>
      </c>
      <c r="J17" s="42">
        <f>'Tab 1.1'!J20</f>
        <v>851.67980407999983</v>
      </c>
      <c r="K17" s="42">
        <f>'Tab 1.1'!K20</f>
        <v>952.49164421799992</v>
      </c>
      <c r="L17" s="42">
        <f>'Tab 1.1'!L20</f>
        <v>1086.5271974799998</v>
      </c>
      <c r="M17" s="42">
        <f>'Tab 1.1'!M20</f>
        <v>1113.1961880999997</v>
      </c>
      <c r="N17" s="42">
        <f>'Tab 1.1'!N20</f>
        <v>1233.3406480600001</v>
      </c>
      <c r="O17" s="42">
        <f>'Tab 1.1'!O20</f>
        <v>1322.0784943519998</v>
      </c>
      <c r="P17" s="42">
        <f>'Tab 1.1'!P20</f>
        <v>1392.7479096399998</v>
      </c>
      <c r="Q17" s="42">
        <f>'Tab 1.1'!Q20</f>
        <v>1467.3153502199989</v>
      </c>
      <c r="R17" s="42">
        <f>'Tab 1.1'!R20</f>
        <v>1352.6375208199995</v>
      </c>
      <c r="S17" s="42">
        <f>'Tab 1.1'!S20</f>
        <v>1635.95052732</v>
      </c>
      <c r="T17" s="42">
        <f>'Tab 1.1'!T20</f>
        <v>1693.1375998499998</v>
      </c>
      <c r="U17" s="42">
        <f>'Tab 1.1'!U20</f>
        <v>1763.3924431800019</v>
      </c>
      <c r="V17" s="43"/>
      <c r="W17" s="68">
        <v>101.04375191000005</v>
      </c>
      <c r="X17" s="75">
        <v>107.23801263</v>
      </c>
      <c r="Y17" s="75">
        <v>119.56593268999991</v>
      </c>
      <c r="Z17" s="75">
        <v>99.021622823822014</v>
      </c>
      <c r="AA17" s="75">
        <v>118.19147631999988</v>
      </c>
      <c r="AB17" s="75">
        <v>116.66103555999995</v>
      </c>
      <c r="AC17" s="75">
        <v>111.70751138</v>
      </c>
      <c r="AD17" s="75">
        <v>102.90654497</v>
      </c>
      <c r="AE17" s="75">
        <v>130.83172408000024</v>
      </c>
      <c r="AF17" s="75">
        <v>145.60676880000003</v>
      </c>
      <c r="AG17" s="42">
        <v>155.95485427999981</v>
      </c>
      <c r="AH17" s="42">
        <v>154.40545400000005</v>
      </c>
      <c r="AI17" s="42">
        <v>148.80823707369626</v>
      </c>
      <c r="AJ17" s="42">
        <v>218.21220599697955</v>
      </c>
      <c r="AK17" s="42">
        <v>170.32416089956615</v>
      </c>
      <c r="AL17" s="42">
        <v>182.24496592432516</v>
      </c>
      <c r="AM17" s="42">
        <v>175.15648851999973</v>
      </c>
      <c r="AN17" s="42">
        <v>168.34938427</v>
      </c>
      <c r="AO17" s="42">
        <v>167.97813235380696</v>
      </c>
      <c r="AP17" s="42">
        <v>136.64418875999999</v>
      </c>
      <c r="AQ17" s="42">
        <v>192.30622265000008</v>
      </c>
      <c r="AR17" s="42">
        <v>163.85985739000003</v>
      </c>
      <c r="AS17" s="42">
        <v>182.45760546999981</v>
      </c>
      <c r="AT17" s="42">
        <v>313.05611856999997</v>
      </c>
      <c r="AU17" s="42">
        <v>247.66460913999998</v>
      </c>
      <c r="AV17" s="42">
        <v>229.93190828999988</v>
      </c>
      <c r="AW17" s="42">
        <v>239.04657608000002</v>
      </c>
      <c r="AX17" s="42">
        <v>235.848550708</v>
      </c>
      <c r="AY17" s="42">
        <v>241.09099644999984</v>
      </c>
      <c r="AZ17" s="42">
        <v>290.59037248199991</v>
      </c>
      <c r="BA17" s="42">
        <v>257.93425268800007</v>
      </c>
      <c r="BB17" s="42">
        <v>296.91157586000003</v>
      </c>
      <c r="BC17" s="42">
        <v>263.59723446999988</v>
      </c>
      <c r="BD17" s="42">
        <v>304.93231399799993</v>
      </c>
      <c r="BE17" s="42">
        <v>282.08657265799997</v>
      </c>
      <c r="BF17" s="42">
        <v>262.58006697399992</v>
      </c>
      <c r="BG17" s="42">
        <v>282.09614558999982</v>
      </c>
      <c r="BH17" s="42">
        <v>307.18028276999996</v>
      </c>
      <c r="BI17" s="42">
        <v>344.51134511000032</v>
      </c>
      <c r="BJ17" s="42">
        <v>299.55287458999999</v>
      </c>
      <c r="BK17" s="42">
        <v>276.34865174000026</v>
      </c>
      <c r="BL17" s="42">
        <v>367.82131032799998</v>
      </c>
      <c r="BM17" s="42">
        <v>356.26712547800014</v>
      </c>
      <c r="BN17" s="42">
        <v>321.64140680599951</v>
      </c>
      <c r="BO17" s="42">
        <v>289.43198630999996</v>
      </c>
      <c r="BP17" s="42">
        <v>380.06347526399992</v>
      </c>
      <c r="BQ17" s="42">
        <v>288.94650265200011</v>
      </c>
      <c r="BR17" s="42">
        <v>434.30594541399972</v>
      </c>
      <c r="BS17" s="42">
        <v>377.31094882999975</v>
      </c>
      <c r="BT17" s="42">
        <v>381.63056854999957</v>
      </c>
      <c r="BU17" s="42">
        <v>376.12381333999986</v>
      </c>
      <c r="BV17" s="42">
        <v>332.25001949999967</v>
      </c>
      <c r="BW17" s="42">
        <v>301.04994230999972</v>
      </c>
      <c r="BX17" s="42">
        <v>330.92239382000037</v>
      </c>
      <c r="BY17" s="42">
        <v>366.8578417399994</v>
      </c>
      <c r="BZ17" s="42">
        <v>353.80734295000002</v>
      </c>
      <c r="CA17" s="42">
        <v>389.41949507999999</v>
      </c>
      <c r="CB17" s="42">
        <v>399.41822946000002</v>
      </c>
      <c r="CC17" s="42">
        <v>386.88282791</v>
      </c>
      <c r="CD17" s="42">
        <v>460.22997486999992</v>
      </c>
      <c r="CE17" s="102">
        <v>507.38083291611935</v>
      </c>
      <c r="CF17" s="102">
        <v>474.89217109024071</v>
      </c>
      <c r="CG17" s="102">
        <v>544.15001884121284</v>
      </c>
      <c r="CH17" s="102">
        <v>546.17298005266127</v>
      </c>
      <c r="CI17" s="102">
        <v>503.47295182999898</v>
      </c>
      <c r="CJ17" s="102">
        <v>548.60709463000001</v>
      </c>
      <c r="CK17" s="102">
        <v>550.89056495</v>
      </c>
      <c r="CL17" s="102">
        <v>540.91789738</v>
      </c>
      <c r="CM17" s="102">
        <v>431.27564931999979</v>
      </c>
      <c r="CN17" s="42">
        <v>503.13744879000006</v>
      </c>
      <c r="CO17" s="42">
        <v>485.95334210999954</v>
      </c>
      <c r="CP17" s="42">
        <v>476.56597019000003</v>
      </c>
      <c r="CQ17" s="42">
        <v>640.93470503750052</v>
      </c>
      <c r="CR17" s="30"/>
      <c r="CS17" s="89"/>
      <c r="CT17" s="54"/>
      <c r="CU17" s="55"/>
      <c r="CX17" s="96"/>
    </row>
    <row r="18" spans="2:102" ht="19" customHeight="1" x14ac:dyDescent="0.15">
      <c r="B18" s="8"/>
      <c r="D18" s="59" t="s">
        <v>20</v>
      </c>
      <c r="E18" s="42">
        <f>'Tab 1.1'!E21</f>
        <v>440.60068517796788</v>
      </c>
      <c r="F18" s="42">
        <f>'Tab 1.1'!F21</f>
        <v>502.06548050499464</v>
      </c>
      <c r="G18" s="42">
        <f>'Tab 1.1'!G21</f>
        <v>718.53528712775278</v>
      </c>
      <c r="H18" s="42">
        <f>'Tab 1.1'!H21</f>
        <v>811.58651334989099</v>
      </c>
      <c r="I18" s="42">
        <f>'Tab 1.1'!I21</f>
        <v>1190.9377620455716</v>
      </c>
      <c r="J18" s="42">
        <f>'Tab 1.1'!J21</f>
        <v>1121.4005691199995</v>
      </c>
      <c r="K18" s="42">
        <f>'Tab 1.1'!K21</f>
        <v>1182.8191249619999</v>
      </c>
      <c r="L18" s="42">
        <f>'Tab 1.1'!L21</f>
        <v>1134.8253867110002</v>
      </c>
      <c r="M18" s="42">
        <f>'Tab 1.1'!M21</f>
        <v>1239.6498030100017</v>
      </c>
      <c r="N18" s="42">
        <f>'Tab 1.1'!N21</f>
        <v>1319.6156588039269</v>
      </c>
      <c r="O18" s="42">
        <f>'Tab 1.1'!O21</f>
        <v>1514.7707151879977</v>
      </c>
      <c r="P18" s="42">
        <f>'Tab 1.1'!P21</f>
        <v>1644.2556436079979</v>
      </c>
      <c r="Q18" s="42">
        <f>'Tab 1.1'!Q21</f>
        <v>1587.3202046339968</v>
      </c>
      <c r="R18" s="42">
        <f>'Tab 1.1'!R21</f>
        <v>1248.5177469661594</v>
      </c>
      <c r="S18" s="42">
        <f>'Tab 1.1'!S21</f>
        <v>1328.83646778</v>
      </c>
      <c r="T18" s="42">
        <f>'Tab 1.1'!T21</f>
        <v>894.23449929000003</v>
      </c>
      <c r="U18" s="42">
        <f>'Tab 1.1'!U21</f>
        <v>1067.670467840001</v>
      </c>
      <c r="V18" s="43"/>
      <c r="W18" s="68">
        <v>96.811643740918782</v>
      </c>
      <c r="X18" s="75">
        <v>119.48023050973732</v>
      </c>
      <c r="Y18" s="75">
        <v>138.06464004580877</v>
      </c>
      <c r="Z18" s="75">
        <v>86.24417088150301</v>
      </c>
      <c r="AA18" s="75">
        <v>143.04093522028501</v>
      </c>
      <c r="AB18" s="75">
        <v>146.11001669989363</v>
      </c>
      <c r="AC18" s="75">
        <v>113.224413136728</v>
      </c>
      <c r="AD18" s="75">
        <v>99.690115448087994</v>
      </c>
      <c r="AE18" s="75">
        <v>138.29699874327105</v>
      </c>
      <c r="AF18" s="75">
        <v>155.135953311414</v>
      </c>
      <c r="AG18" s="42">
        <v>190.5287831947</v>
      </c>
      <c r="AH18" s="42">
        <v>234.57355187836774</v>
      </c>
      <c r="AI18" s="42">
        <v>142.33137187122315</v>
      </c>
      <c r="AJ18" s="42">
        <v>190.87935391680321</v>
      </c>
      <c r="AK18" s="42">
        <v>164.15253704144862</v>
      </c>
      <c r="AL18" s="42">
        <v>314.223250520416</v>
      </c>
      <c r="AM18" s="42">
        <v>240.48480169999996</v>
      </c>
      <c r="AN18" s="42">
        <v>341.26223540999956</v>
      </c>
      <c r="AO18" s="42">
        <v>280.95370013557215</v>
      </c>
      <c r="AP18" s="42">
        <v>328.23702479999997</v>
      </c>
      <c r="AQ18" s="42">
        <v>207.83542060000002</v>
      </c>
      <c r="AR18" s="42">
        <v>273.77587357999994</v>
      </c>
      <c r="AS18" s="42">
        <v>273.00521646999971</v>
      </c>
      <c r="AT18" s="42">
        <v>366.78405846999999</v>
      </c>
      <c r="AU18" s="42">
        <v>236.05743084000002</v>
      </c>
      <c r="AV18" s="42">
        <v>269.90173600000008</v>
      </c>
      <c r="AW18" s="42">
        <v>310.26489937000002</v>
      </c>
      <c r="AX18" s="42">
        <v>366.595058752</v>
      </c>
      <c r="AY18" s="42">
        <v>164.0045126599999</v>
      </c>
      <c r="AZ18" s="42">
        <v>253.02132504800039</v>
      </c>
      <c r="BA18" s="42">
        <v>326.62966634199984</v>
      </c>
      <c r="BB18" s="42">
        <v>391.16988266099997</v>
      </c>
      <c r="BC18" s="42">
        <v>292.41442084000107</v>
      </c>
      <c r="BD18" s="42">
        <v>291.15381176200219</v>
      </c>
      <c r="BE18" s="42">
        <v>310.02598448199853</v>
      </c>
      <c r="BF18" s="42">
        <v>346.05558592599999</v>
      </c>
      <c r="BG18" s="42">
        <v>246.7023466820209</v>
      </c>
      <c r="BH18" s="42">
        <v>313.42990878190602</v>
      </c>
      <c r="BI18" s="42">
        <v>328.84135371999992</v>
      </c>
      <c r="BJ18" s="42">
        <v>430.64204962000002</v>
      </c>
      <c r="BK18" s="42">
        <v>212.88040277999957</v>
      </c>
      <c r="BL18" s="42">
        <v>364.02027911399961</v>
      </c>
      <c r="BM18" s="42">
        <v>534.54024052999921</v>
      </c>
      <c r="BN18" s="42">
        <v>403.32979276399908</v>
      </c>
      <c r="BO18" s="42">
        <v>396.29489076999977</v>
      </c>
      <c r="BP18" s="42">
        <v>363.87344718599962</v>
      </c>
      <c r="BQ18" s="42">
        <v>435.71930478799936</v>
      </c>
      <c r="BR18" s="42">
        <v>448.36800086399927</v>
      </c>
      <c r="BS18" s="42">
        <v>358.22551490999933</v>
      </c>
      <c r="BT18" s="42">
        <v>358.61693678999967</v>
      </c>
      <c r="BU18" s="42">
        <v>369.76773616999873</v>
      </c>
      <c r="BV18" s="42">
        <v>500.71001676399925</v>
      </c>
      <c r="BW18" s="42">
        <v>236.14287629000003</v>
      </c>
      <c r="BX18" s="42">
        <v>400.34041504000004</v>
      </c>
      <c r="BY18" s="42">
        <v>393.71333644000015</v>
      </c>
      <c r="BZ18" s="42">
        <v>218.321119196159</v>
      </c>
      <c r="CA18" s="42">
        <v>173.40361839999997</v>
      </c>
      <c r="CB18" s="42">
        <v>384.48498740000002</v>
      </c>
      <c r="CC18" s="42">
        <v>304.27323018999999</v>
      </c>
      <c r="CD18" s="42">
        <v>466.67463179000003</v>
      </c>
      <c r="CE18" s="102">
        <v>260.37319812814724</v>
      </c>
      <c r="CF18" s="102">
        <v>298.97741260745386</v>
      </c>
      <c r="CG18" s="102">
        <v>279.74805001751361</v>
      </c>
      <c r="CH18" s="102">
        <v>280.18392051648681</v>
      </c>
      <c r="CI18" s="102">
        <v>338.98506006000002</v>
      </c>
      <c r="CJ18" s="102">
        <v>342.40797751999997</v>
      </c>
      <c r="CK18" s="102">
        <v>260.85979338999999</v>
      </c>
      <c r="CL18" s="102">
        <v>384.13962671000002</v>
      </c>
      <c r="CM18" s="102">
        <v>311.75397413000019</v>
      </c>
      <c r="CN18" s="42">
        <v>385.83171176000042</v>
      </c>
      <c r="CO18" s="42">
        <v>360.76906076000023</v>
      </c>
      <c r="CP18" s="42">
        <v>412.72008143000005</v>
      </c>
      <c r="CQ18" s="42">
        <v>375.99107273313621</v>
      </c>
      <c r="CR18" s="30"/>
      <c r="CS18" s="89"/>
      <c r="CT18" s="54"/>
      <c r="CU18" s="55"/>
      <c r="CX18" s="96"/>
    </row>
    <row r="19" spans="2:102" ht="19" customHeight="1" x14ac:dyDescent="0.15">
      <c r="B19" s="8"/>
      <c r="D19" s="59" t="s">
        <v>21</v>
      </c>
      <c r="E19" s="42">
        <f>'Tab 1.1'!E22</f>
        <v>45.872888078151661</v>
      </c>
      <c r="F19" s="42">
        <f>'Tab 1.1'!F22</f>
        <v>31.388576099999998</v>
      </c>
      <c r="G19" s="42">
        <f>'Tab 1.1'!G22</f>
        <v>27.566216510000004</v>
      </c>
      <c r="H19" s="42">
        <f>'Tab 1.1'!H22</f>
        <v>24.648418499999998</v>
      </c>
      <c r="I19" s="42">
        <f>'Tab 1.1'!I22</f>
        <v>121.18547558215687</v>
      </c>
      <c r="J19" s="42">
        <f>'Tab 1.1'!J22</f>
        <v>74.543012762165944</v>
      </c>
      <c r="K19" s="42">
        <f>'Tab 1.1'!K22</f>
        <v>13.421213819999998</v>
      </c>
      <c r="L19" s="42">
        <f>'Tab 1.1'!L22</f>
        <v>11.505457012240552</v>
      </c>
      <c r="M19" s="42">
        <f>'Tab 1.1'!M22</f>
        <v>17.41211376</v>
      </c>
      <c r="N19" s="42">
        <f>'Tab 1.1'!N22</f>
        <v>13.697464083924221</v>
      </c>
      <c r="O19" s="42">
        <f>'Tab 1.1'!O22</f>
        <v>10.458507360399864</v>
      </c>
      <c r="P19" s="42">
        <f>'Tab 1.1'!P22</f>
        <v>20.25857774</v>
      </c>
      <c r="Q19" s="42">
        <f>'Tab 1.1'!Q22</f>
        <v>24.730676188796679</v>
      </c>
      <c r="R19" s="42">
        <f>'Tab 1.1'!R22</f>
        <v>26.554581939999998</v>
      </c>
      <c r="S19" s="42">
        <f>'Tab 1.1'!S22</f>
        <v>43.868198990000003</v>
      </c>
      <c r="T19" s="42">
        <f>'Tab 1.1'!T22</f>
        <v>41.312923779999998</v>
      </c>
      <c r="U19" s="42">
        <f>'Tab 1.1'!U22</f>
        <v>72.848877309999992</v>
      </c>
      <c r="V19" s="43"/>
      <c r="W19" s="68">
        <v>20.980261678151663</v>
      </c>
      <c r="X19" s="75">
        <v>5.9073019100000002</v>
      </c>
      <c r="Y19" s="75">
        <v>8.1565834600000002</v>
      </c>
      <c r="Z19" s="75">
        <v>10.82874103</v>
      </c>
      <c r="AA19" s="75">
        <v>5.2042937599999988</v>
      </c>
      <c r="AB19" s="75">
        <v>7.3874315999999993</v>
      </c>
      <c r="AC19" s="75">
        <v>10.09913427</v>
      </c>
      <c r="AD19" s="75">
        <v>8.6977164699999996</v>
      </c>
      <c r="AE19" s="75">
        <v>4.7148596500000002</v>
      </c>
      <c r="AF19" s="75">
        <v>11.344796949999999</v>
      </c>
      <c r="AG19" s="42">
        <v>4.2786598700000003</v>
      </c>
      <c r="AH19" s="42">
        <v>7.2279000399999997</v>
      </c>
      <c r="AI19" s="42">
        <v>6.8300756199999997</v>
      </c>
      <c r="AJ19" s="42">
        <v>7.0253056399999982</v>
      </c>
      <c r="AK19" s="42">
        <v>4.2826683299999999</v>
      </c>
      <c r="AL19" s="42">
        <v>6.5103689100000004</v>
      </c>
      <c r="AM19" s="42">
        <v>3.9674520313991204</v>
      </c>
      <c r="AN19" s="42">
        <v>40.281291786870057</v>
      </c>
      <c r="AO19" s="42">
        <v>53.878775323887687</v>
      </c>
      <c r="AP19" s="42">
        <v>23.057956440000002</v>
      </c>
      <c r="AQ19" s="42">
        <v>21.543507219999999</v>
      </c>
      <c r="AR19" s="42">
        <v>25.754885229999999</v>
      </c>
      <c r="AS19" s="42">
        <v>2.5726008221659429</v>
      </c>
      <c r="AT19" s="42">
        <v>24.67201949</v>
      </c>
      <c r="AU19" s="42">
        <v>2.4443855299999995</v>
      </c>
      <c r="AV19" s="42">
        <v>2.1568160099999996</v>
      </c>
      <c r="AW19" s="42">
        <v>4.4980243699999995</v>
      </c>
      <c r="AX19" s="42">
        <v>4.3219879099999998</v>
      </c>
      <c r="AY19" s="42">
        <v>2.1156811033286345</v>
      </c>
      <c r="AZ19" s="42">
        <v>3.5424956089119175</v>
      </c>
      <c r="BA19" s="42">
        <v>2.0313849500000001</v>
      </c>
      <c r="BB19" s="42">
        <v>3.8158953499999999</v>
      </c>
      <c r="BC19" s="42">
        <v>2.82749965</v>
      </c>
      <c r="BD19" s="42">
        <v>1.5898620799999998</v>
      </c>
      <c r="BE19" s="42">
        <v>2.9111424499999998</v>
      </c>
      <c r="BF19" s="42">
        <v>10.083609580000001</v>
      </c>
      <c r="BG19" s="42">
        <v>1.4975327320202001</v>
      </c>
      <c r="BH19" s="42">
        <v>2.6783376919040198</v>
      </c>
      <c r="BI19" s="42">
        <v>5.4056219099999998</v>
      </c>
      <c r="BJ19" s="42">
        <v>4.1159717499999999</v>
      </c>
      <c r="BK19" s="42">
        <v>1.0408189799999998</v>
      </c>
      <c r="BL19" s="42">
        <v>4.8135989900608847</v>
      </c>
      <c r="BM19" s="42">
        <v>1.83165068033898</v>
      </c>
      <c r="BN19" s="42">
        <v>2.7724387099999999</v>
      </c>
      <c r="BO19" s="42">
        <v>6.6479508199999993</v>
      </c>
      <c r="BP19" s="42">
        <v>3.5759909300000001</v>
      </c>
      <c r="BQ19" s="42">
        <v>6.8729860499999997</v>
      </c>
      <c r="BR19" s="42">
        <v>3.1616499400000002</v>
      </c>
      <c r="BS19" s="42">
        <v>6.8858997087966802</v>
      </c>
      <c r="BT19" s="42">
        <v>2.77</v>
      </c>
      <c r="BU19" s="42">
        <v>7.9705175999999991</v>
      </c>
      <c r="BV19" s="42">
        <v>7.1042588799999997</v>
      </c>
      <c r="BW19" s="42">
        <v>7.4871314000000009</v>
      </c>
      <c r="BX19" s="42">
        <v>8.9053366999999994</v>
      </c>
      <c r="BY19" s="42">
        <v>2.3121273699999998</v>
      </c>
      <c r="BZ19" s="42">
        <v>7.8499864699999993</v>
      </c>
      <c r="CA19" s="42">
        <v>11.140245080000001</v>
      </c>
      <c r="CB19" s="42">
        <v>11.07882753</v>
      </c>
      <c r="CC19" s="42">
        <v>11.104277860000002</v>
      </c>
      <c r="CD19" s="42">
        <v>10.54484852</v>
      </c>
      <c r="CE19" s="102">
        <v>10.95178346</v>
      </c>
      <c r="CF19" s="102">
        <v>10.06157206</v>
      </c>
      <c r="CG19" s="102">
        <v>13.516670699999999</v>
      </c>
      <c r="CH19" s="102">
        <v>6.7828975599999994</v>
      </c>
      <c r="CI19" s="102">
        <v>11.99809818</v>
      </c>
      <c r="CJ19" s="102">
        <v>19.66293452</v>
      </c>
      <c r="CK19" s="102">
        <v>19.289774610000002</v>
      </c>
      <c r="CL19" s="102">
        <v>21.898070000000001</v>
      </c>
      <c r="CM19" s="102">
        <v>13.159908249999999</v>
      </c>
      <c r="CN19" s="42">
        <v>22.442887173208831</v>
      </c>
      <c r="CO19" s="42">
        <v>11.814407758399661</v>
      </c>
      <c r="CP19" s="42">
        <v>31.160105219999998</v>
      </c>
      <c r="CQ19" s="42">
        <v>14.936067575191213</v>
      </c>
      <c r="CR19" s="30"/>
      <c r="CS19" s="89"/>
      <c r="CT19" s="54"/>
      <c r="CU19" s="55"/>
      <c r="CX19" s="96"/>
    </row>
    <row r="20" spans="2:102" ht="19" customHeight="1" x14ac:dyDescent="0.15">
      <c r="B20" s="8"/>
      <c r="D20" s="62" t="s">
        <v>35</v>
      </c>
      <c r="E20" s="42">
        <f>'Tab 1.1'!E23</f>
        <v>413.15455537999998</v>
      </c>
      <c r="F20" s="42">
        <f>'Tab 1.1'!F23</f>
        <v>388.64208363</v>
      </c>
      <c r="G20" s="42">
        <f>'Tab 1.1'!G23</f>
        <v>155.22121006794498</v>
      </c>
      <c r="H20" s="42">
        <f>'Tab 1.1'!H23</f>
        <v>467.50448422317993</v>
      </c>
      <c r="I20" s="42">
        <f>'Tab 1.1'!I23</f>
        <v>428.83413460000003</v>
      </c>
      <c r="J20" s="42">
        <f>'Tab 1.1'!J23</f>
        <v>602.29093338000007</v>
      </c>
      <c r="K20" s="42">
        <f>'Tab 1.1'!K23</f>
        <v>460.31648445999997</v>
      </c>
      <c r="L20" s="42">
        <f>'Tab 1.1'!L23</f>
        <v>596.67536273999997</v>
      </c>
      <c r="M20" s="42">
        <f>'Tab 1.1'!M23</f>
        <v>552.82740366000007</v>
      </c>
      <c r="N20" s="42">
        <f>'Tab 1.1'!N23</f>
        <v>508.30774678400002</v>
      </c>
      <c r="O20" s="42">
        <f>'Tab 1.1'!O23</f>
        <v>372.96911067999997</v>
      </c>
      <c r="P20" s="42">
        <f>'Tab 1.1'!P23</f>
        <v>304.37354382000001</v>
      </c>
      <c r="Q20" s="42">
        <f>'Tab 1.1'!Q23</f>
        <v>413.48448129999997</v>
      </c>
      <c r="R20" s="42">
        <f>'Tab 1.1'!R23</f>
        <v>495.42116673462135</v>
      </c>
      <c r="S20" s="42">
        <f>'Tab 1.1'!S23</f>
        <v>447.05548295753613</v>
      </c>
      <c r="T20" s="42">
        <f>'Tab 1.1'!T23</f>
        <v>665.98169033999989</v>
      </c>
      <c r="U20" s="42">
        <f>'Tab 1.1'!U23</f>
        <v>539.89916340000002</v>
      </c>
      <c r="V20" s="43"/>
      <c r="W20" s="71">
        <v>45.213054739999997</v>
      </c>
      <c r="X20" s="76">
        <v>105.57231384000001</v>
      </c>
      <c r="Y20" s="76">
        <v>152.62790094000002</v>
      </c>
      <c r="Z20" s="76">
        <v>109.74128585999998</v>
      </c>
      <c r="AA20" s="76">
        <v>158.06542210999999</v>
      </c>
      <c r="AB20" s="76">
        <v>177.98846653000001</v>
      </c>
      <c r="AC20" s="76">
        <v>28.91670809</v>
      </c>
      <c r="AD20" s="76">
        <v>23.671486900000001</v>
      </c>
      <c r="AE20" s="76">
        <v>49.565423429999989</v>
      </c>
      <c r="AF20" s="76">
        <v>35.037429822495</v>
      </c>
      <c r="AG20" s="41">
        <v>40.51951058545</v>
      </c>
      <c r="AH20" s="41">
        <v>30.098846229999999</v>
      </c>
      <c r="AI20" s="41">
        <v>92.129398979999991</v>
      </c>
      <c r="AJ20" s="41">
        <v>207.14767356223001</v>
      </c>
      <c r="AK20" s="41">
        <v>93.127666480000002</v>
      </c>
      <c r="AL20" s="41">
        <v>75.099745200950011</v>
      </c>
      <c r="AM20" s="41">
        <v>125.80956841</v>
      </c>
      <c r="AN20" s="41">
        <v>134.10326370999996</v>
      </c>
      <c r="AO20" s="41">
        <v>94.816882230000004</v>
      </c>
      <c r="AP20" s="41">
        <v>74.104420250000018</v>
      </c>
      <c r="AQ20" s="41">
        <v>128.84193389999999</v>
      </c>
      <c r="AR20" s="41">
        <v>121.18077867000001</v>
      </c>
      <c r="AS20" s="41">
        <v>104.53857672000001</v>
      </c>
      <c r="AT20" s="41">
        <v>247.72964408999999</v>
      </c>
      <c r="AU20" s="41">
        <v>82.613701219999996</v>
      </c>
      <c r="AV20" s="41">
        <v>92.838246220000002</v>
      </c>
      <c r="AW20" s="41">
        <v>160.66429891000001</v>
      </c>
      <c r="AX20" s="41">
        <v>124.20023811</v>
      </c>
      <c r="AY20" s="41">
        <v>63.884655419999994</v>
      </c>
      <c r="AZ20" s="41">
        <v>143.21236525</v>
      </c>
      <c r="BA20" s="41">
        <v>184.65118085</v>
      </c>
      <c r="BB20" s="41">
        <v>204.92716122000002</v>
      </c>
      <c r="BC20" s="41">
        <v>121.24199362000003</v>
      </c>
      <c r="BD20" s="41">
        <v>133.58648541000002</v>
      </c>
      <c r="BE20" s="41">
        <v>136.76897607000001</v>
      </c>
      <c r="BF20" s="41">
        <v>161.22994855999997</v>
      </c>
      <c r="BG20" s="41">
        <v>88.435768173999989</v>
      </c>
      <c r="BH20" s="41">
        <v>116.23035993999999</v>
      </c>
      <c r="BI20" s="41">
        <v>147.67103280000003</v>
      </c>
      <c r="BJ20" s="41">
        <v>155.97058587000001</v>
      </c>
      <c r="BK20" s="41">
        <v>101.13742744999999</v>
      </c>
      <c r="BL20" s="41">
        <v>64.926730079999999</v>
      </c>
      <c r="BM20" s="41">
        <v>104.65072280999996</v>
      </c>
      <c r="BN20" s="41">
        <v>102.25423033999999</v>
      </c>
      <c r="BO20" s="41">
        <v>40.975831380000002</v>
      </c>
      <c r="BP20" s="41">
        <v>50.011405019999998</v>
      </c>
      <c r="BQ20" s="41">
        <v>64.642878600000017</v>
      </c>
      <c r="BR20" s="41">
        <v>148.74342882000002</v>
      </c>
      <c r="BS20" s="41">
        <v>42.056780820000007</v>
      </c>
      <c r="BT20" s="41">
        <v>75.700123019999992</v>
      </c>
      <c r="BU20" s="41">
        <v>184.34368534999999</v>
      </c>
      <c r="BV20" s="41">
        <v>111.38389210999999</v>
      </c>
      <c r="BW20" s="41">
        <v>168.24905229845842</v>
      </c>
      <c r="BX20" s="41">
        <v>141.72539109802082</v>
      </c>
      <c r="BY20" s="41">
        <v>123.55631121410606</v>
      </c>
      <c r="BZ20" s="41">
        <v>61.890412124036047</v>
      </c>
      <c r="CA20" s="41">
        <v>77.848260787650503</v>
      </c>
      <c r="CB20" s="41">
        <v>112.08002050040541</v>
      </c>
      <c r="CC20" s="41">
        <v>177.69264310000003</v>
      </c>
      <c r="CD20" s="41">
        <v>79.434558569480174</v>
      </c>
      <c r="CE20" s="105">
        <f>SUM(CE21:CE24)</f>
        <v>86.915226205733489</v>
      </c>
      <c r="CF20" s="105">
        <f t="shared" ref="CF20:CH20" si="20">SUM(CF21:CF24)</f>
        <v>179.09460770230501</v>
      </c>
      <c r="CG20" s="105">
        <f t="shared" si="20"/>
        <v>241.53744513127367</v>
      </c>
      <c r="CH20" s="105">
        <f t="shared" si="20"/>
        <v>318.73792627085214</v>
      </c>
      <c r="CI20" s="105">
        <f>SUM(CI21:CI24)</f>
        <v>148.93409576201984</v>
      </c>
      <c r="CJ20" s="105">
        <f t="shared" ref="CJ20:CL20" si="21">SUM(CJ21:CJ24)</f>
        <v>156.867836665612</v>
      </c>
      <c r="CK20" s="105">
        <f t="shared" si="21"/>
        <v>176.867836665612</v>
      </c>
      <c r="CL20" s="105">
        <f t="shared" si="21"/>
        <v>185.867836665612</v>
      </c>
      <c r="CM20" s="105">
        <f>SUM(CM21:CM24)</f>
        <v>120.26734279999999</v>
      </c>
      <c r="CN20" s="93">
        <f t="shared" ref="CN20:CQ20" si="22">SUM(CN21:CN24)</f>
        <v>336.01644738000005</v>
      </c>
      <c r="CO20" s="93">
        <f t="shared" si="22"/>
        <v>216.81872814000002</v>
      </c>
      <c r="CP20" s="93">
        <f t="shared" si="22"/>
        <v>128.50080162</v>
      </c>
      <c r="CQ20" s="93">
        <f t="shared" si="22"/>
        <v>280.98172965322459</v>
      </c>
      <c r="CR20" s="30"/>
      <c r="CS20" s="89"/>
      <c r="CT20" s="54"/>
      <c r="CU20" s="55"/>
      <c r="CX20" s="96"/>
    </row>
    <row r="21" spans="2:102" ht="19" customHeight="1" x14ac:dyDescent="0.15">
      <c r="B21" s="8"/>
      <c r="D21" s="59" t="s">
        <v>22</v>
      </c>
      <c r="E21" s="42">
        <f>'Tab 1.1'!E24</f>
        <v>0</v>
      </c>
      <c r="F21" s="42">
        <f>'Tab 1.1'!F24</f>
        <v>5</v>
      </c>
      <c r="G21" s="42">
        <f>'Tab 1.1'!G24</f>
        <v>-1.1039999999999999E-2</v>
      </c>
      <c r="H21" s="42">
        <f>'Tab 1.1'!H24</f>
        <v>8.7765199999999997</v>
      </c>
      <c r="I21" s="42">
        <f>'Tab 1.1'!I24</f>
        <v>0</v>
      </c>
      <c r="J21" s="42">
        <f>'Tab 1.1'!J24</f>
        <v>0</v>
      </c>
      <c r="K21" s="42">
        <f>'Tab 1.1'!K24</f>
        <v>0.14174999999999999</v>
      </c>
      <c r="L21" s="42">
        <f>'Tab 1.1'!L24</f>
        <v>20</v>
      </c>
      <c r="M21" s="42">
        <f>'Tab 1.1'!M24</f>
        <v>1.0084</v>
      </c>
      <c r="N21" s="42">
        <f>'Tab 1.1'!N24</f>
        <v>6.0975608399999999</v>
      </c>
      <c r="O21" s="42">
        <f>'Tab 1.1'!O24</f>
        <v>27.879244909999997</v>
      </c>
      <c r="P21" s="42">
        <f>'Tab 1.1'!P24</f>
        <v>33.157183779999997</v>
      </c>
      <c r="Q21" s="42">
        <f>'Tab 1.1'!Q24</f>
        <v>21.598103560000002</v>
      </c>
      <c r="R21" s="42">
        <f>'Tab 1.1'!R24</f>
        <v>48.764088756630414</v>
      </c>
      <c r="S21" s="42">
        <f>'Tab 1.1'!S24</f>
        <v>44.003475656414885</v>
      </c>
      <c r="T21" s="42">
        <f>'Tab 1.1'!T24</f>
        <v>0</v>
      </c>
      <c r="U21" s="42">
        <f>'Tab 1.1'!U24</f>
        <v>0</v>
      </c>
      <c r="V21" s="43"/>
      <c r="W21" s="68">
        <v>0</v>
      </c>
      <c r="X21" s="75">
        <v>0</v>
      </c>
      <c r="Y21" s="75">
        <v>0</v>
      </c>
      <c r="Z21" s="75">
        <v>0</v>
      </c>
      <c r="AA21" s="75">
        <v>0</v>
      </c>
      <c r="AB21" s="75">
        <v>0</v>
      </c>
      <c r="AC21" s="75">
        <v>5</v>
      </c>
      <c r="AD21" s="75">
        <v>0</v>
      </c>
      <c r="AE21" s="75">
        <v>0</v>
      </c>
      <c r="AF21" s="75">
        <v>0</v>
      </c>
      <c r="AG21" s="42">
        <v>-1.1039999999999999E-2</v>
      </c>
      <c r="AH21" s="42">
        <v>0</v>
      </c>
      <c r="AI21" s="42">
        <v>4.3993849999999997</v>
      </c>
      <c r="AJ21" s="42">
        <v>4.377135</v>
      </c>
      <c r="AK21" s="42">
        <v>0</v>
      </c>
      <c r="AL21" s="42">
        <v>0</v>
      </c>
      <c r="AM21" s="42">
        <v>0</v>
      </c>
      <c r="AN21" s="42">
        <v>0</v>
      </c>
      <c r="AO21" s="42">
        <v>0</v>
      </c>
      <c r="AP21" s="42">
        <v>0</v>
      </c>
      <c r="AQ21" s="42">
        <v>0</v>
      </c>
      <c r="AR21" s="42">
        <v>0</v>
      </c>
      <c r="AS21" s="42">
        <v>0</v>
      </c>
      <c r="AT21" s="42">
        <v>0</v>
      </c>
      <c r="AU21" s="42">
        <v>0</v>
      </c>
      <c r="AV21" s="42">
        <v>0.14174999999999999</v>
      </c>
      <c r="AW21" s="42">
        <v>0</v>
      </c>
      <c r="AX21" s="42">
        <v>0</v>
      </c>
      <c r="AY21" s="42">
        <v>0</v>
      </c>
      <c r="AZ21" s="42">
        <v>0</v>
      </c>
      <c r="BA21" s="42">
        <v>20</v>
      </c>
      <c r="BB21" s="42">
        <v>0</v>
      </c>
      <c r="BC21" s="42">
        <v>0</v>
      </c>
      <c r="BD21" s="42">
        <v>0</v>
      </c>
      <c r="BE21" s="42">
        <v>1</v>
      </c>
      <c r="BF21" s="42">
        <v>8.4000000000000012E-3</v>
      </c>
      <c r="BG21" s="42">
        <v>0</v>
      </c>
      <c r="BH21" s="42">
        <v>2.43902435</v>
      </c>
      <c r="BI21" s="42">
        <v>1.21951217</v>
      </c>
      <c r="BJ21" s="42">
        <v>2.4390243199999997</v>
      </c>
      <c r="BK21" s="42">
        <v>0.38946500000000001</v>
      </c>
      <c r="BL21" s="42">
        <v>0.81970370000000004</v>
      </c>
      <c r="BM21" s="42">
        <v>11.81810121</v>
      </c>
      <c r="BN21" s="42">
        <v>14.851974999999999</v>
      </c>
      <c r="BO21" s="42">
        <v>1.8727070000000001</v>
      </c>
      <c r="BP21" s="42">
        <v>11.215418</v>
      </c>
      <c r="BQ21" s="42">
        <v>12.291599989999998</v>
      </c>
      <c r="BR21" s="42">
        <v>7.7774587900000007</v>
      </c>
      <c r="BS21" s="42">
        <v>2.4111357600000001</v>
      </c>
      <c r="BT21" s="42">
        <v>11.1876715</v>
      </c>
      <c r="BU21" s="42">
        <v>8.04283079</v>
      </c>
      <c r="BV21" s="42">
        <v>-4.3534489999999995E-2</v>
      </c>
      <c r="BW21" s="42">
        <v>16.560680629731412</v>
      </c>
      <c r="BX21" s="42">
        <v>13.949968258570733</v>
      </c>
      <c r="BY21" s="42">
        <v>12.161593672306589</v>
      </c>
      <c r="BZ21" s="42">
        <v>6.0918461960216881</v>
      </c>
      <c r="CA21" s="42">
        <v>7.6625702604099351</v>
      </c>
      <c r="CB21" s="42">
        <v>11.03198739680491</v>
      </c>
      <c r="CC21" s="42">
        <v>17.490209141932326</v>
      </c>
      <c r="CD21" s="42">
        <v>7.8187088572677146</v>
      </c>
      <c r="CE21" s="102">
        <v>0</v>
      </c>
      <c r="CF21" s="102">
        <v>0</v>
      </c>
      <c r="CG21" s="102">
        <v>0</v>
      </c>
      <c r="CH21" s="102">
        <v>0</v>
      </c>
      <c r="CI21" s="102">
        <v>0</v>
      </c>
      <c r="CJ21" s="102">
        <v>0</v>
      </c>
      <c r="CK21" s="102">
        <v>0</v>
      </c>
      <c r="CL21" s="102">
        <v>0</v>
      </c>
      <c r="CM21" s="102">
        <v>3.3550000000000003E-2</v>
      </c>
      <c r="CN21" s="42">
        <v>5.1201999999999998E-2</v>
      </c>
      <c r="CO21" s="42">
        <v>1.2897000000000001</v>
      </c>
      <c r="CP21" s="42">
        <v>0.44329617999999998</v>
      </c>
      <c r="CQ21" s="68">
        <v>0</v>
      </c>
      <c r="CR21" s="30"/>
      <c r="CS21" s="89"/>
      <c r="CT21" s="54"/>
      <c r="CU21" s="55"/>
      <c r="CX21" s="96"/>
    </row>
    <row r="22" spans="2:102" ht="19" customHeight="1" x14ac:dyDescent="0.15">
      <c r="B22" s="8"/>
      <c r="D22" s="59" t="s">
        <v>23</v>
      </c>
      <c r="E22" s="42">
        <f>'Tab 1.1'!E25</f>
        <v>87.662161940000004</v>
      </c>
      <c r="F22" s="42">
        <f>'Tab 1.1'!F25</f>
        <v>20.77093996</v>
      </c>
      <c r="G22" s="42">
        <f>'Tab 1.1'!G25</f>
        <v>20.061229870000002</v>
      </c>
      <c r="H22" s="42">
        <f>'Tab 1.1'!H25</f>
        <v>128.40983438000001</v>
      </c>
      <c r="I22" s="42">
        <f>'Tab 1.1'!I25</f>
        <v>145.76586998000002</v>
      </c>
      <c r="J22" s="42">
        <f>'Tab 1.1'!J25</f>
        <v>318.32899078999998</v>
      </c>
      <c r="K22" s="42">
        <f>'Tab 1.1'!K25</f>
        <v>182.98964565999998</v>
      </c>
      <c r="L22" s="42">
        <f>'Tab 1.1'!L25</f>
        <v>161.47969040999996</v>
      </c>
      <c r="M22" s="42">
        <f>'Tab 1.1'!M25</f>
        <v>188.13407688000004</v>
      </c>
      <c r="N22" s="42">
        <f>'Tab 1.1'!N25</f>
        <v>174.63867974000001</v>
      </c>
      <c r="O22" s="42">
        <f>'Tab 1.1'!O25</f>
        <v>154.72312650999999</v>
      </c>
      <c r="P22" s="42">
        <f>'Tab 1.1'!P25</f>
        <v>91.378425540000009</v>
      </c>
      <c r="Q22" s="42">
        <f>'Tab 1.1'!Q25</f>
        <v>128.64725324</v>
      </c>
      <c r="R22" s="42">
        <f>'Tab 1.1'!R25</f>
        <v>241.04684719369072</v>
      </c>
      <c r="S22" s="42">
        <f>'Tab 1.1'!S25</f>
        <v>217.51455513666122</v>
      </c>
      <c r="T22" s="42">
        <f>'Tab 1.1'!T25</f>
        <v>140.90922996</v>
      </c>
      <c r="U22" s="42">
        <f>'Tab 1.1'!U25</f>
        <v>384.67163676000001</v>
      </c>
      <c r="V22" s="43"/>
      <c r="W22" s="68">
        <v>16.79551897</v>
      </c>
      <c r="X22" s="75">
        <v>29.315226719999998</v>
      </c>
      <c r="Y22" s="75">
        <v>23.056935440000007</v>
      </c>
      <c r="Z22" s="75">
        <v>18.494480809999999</v>
      </c>
      <c r="AA22" s="75">
        <v>10.751130380000001</v>
      </c>
      <c r="AB22" s="75">
        <v>3.1208472000000005</v>
      </c>
      <c r="AC22" s="75">
        <v>3.482435709999999</v>
      </c>
      <c r="AD22" s="75">
        <v>3.4165266699999997</v>
      </c>
      <c r="AE22" s="75">
        <v>3.5274933600000007</v>
      </c>
      <c r="AF22" s="75">
        <v>6.0134848700000001</v>
      </c>
      <c r="AG22" s="42">
        <v>6.6353410600000009</v>
      </c>
      <c r="AH22" s="42">
        <v>3.8849105799999983</v>
      </c>
      <c r="AI22" s="42">
        <v>36.871686619999998</v>
      </c>
      <c r="AJ22" s="42">
        <v>29.487056839999997</v>
      </c>
      <c r="AK22" s="42">
        <v>31.938260260000007</v>
      </c>
      <c r="AL22" s="42">
        <v>30.112830660000014</v>
      </c>
      <c r="AM22" s="42">
        <v>44.063737080000003</v>
      </c>
      <c r="AN22" s="42">
        <v>46.547219939999998</v>
      </c>
      <c r="AO22" s="42">
        <v>40.868085440000002</v>
      </c>
      <c r="AP22" s="42">
        <v>14.286827519999999</v>
      </c>
      <c r="AQ22" s="42">
        <v>91.440924899999999</v>
      </c>
      <c r="AR22" s="42">
        <v>64.432755700000001</v>
      </c>
      <c r="AS22" s="42">
        <v>64.435539899999995</v>
      </c>
      <c r="AT22" s="42">
        <v>98.019770289999997</v>
      </c>
      <c r="AU22" s="42">
        <v>63.167147559999997</v>
      </c>
      <c r="AV22" s="42">
        <v>34.829195630000001</v>
      </c>
      <c r="AW22" s="42">
        <v>68.179821539999992</v>
      </c>
      <c r="AX22" s="42">
        <v>16.813480930000001</v>
      </c>
      <c r="AY22" s="42">
        <v>32.523607130000002</v>
      </c>
      <c r="AZ22" s="42">
        <v>48.58290251999999</v>
      </c>
      <c r="BA22" s="42">
        <v>48.123755129999992</v>
      </c>
      <c r="BB22" s="42">
        <v>32.249425629999998</v>
      </c>
      <c r="BC22" s="42">
        <v>41.834362660000018</v>
      </c>
      <c r="BD22" s="42">
        <v>56.136629180000021</v>
      </c>
      <c r="BE22" s="42">
        <v>46.27597896000001</v>
      </c>
      <c r="BF22" s="42">
        <v>43.887106079999988</v>
      </c>
      <c r="BG22" s="42">
        <v>43.660851199999989</v>
      </c>
      <c r="BH22" s="42">
        <v>40.113022199999989</v>
      </c>
      <c r="BI22" s="42">
        <v>62.36698177000001</v>
      </c>
      <c r="BJ22" s="42">
        <v>28.497824570000013</v>
      </c>
      <c r="BK22" s="42">
        <v>47.121084979999999</v>
      </c>
      <c r="BL22" s="42">
        <v>40.851884619999993</v>
      </c>
      <c r="BM22" s="42">
        <v>40.763052099999996</v>
      </c>
      <c r="BN22" s="42">
        <v>25.987104810000002</v>
      </c>
      <c r="BO22" s="42">
        <v>21.578957499999998</v>
      </c>
      <c r="BP22" s="42">
        <v>26.580033499999999</v>
      </c>
      <c r="BQ22" s="42">
        <v>21.400992040000006</v>
      </c>
      <c r="BR22" s="42">
        <v>21.8184425</v>
      </c>
      <c r="BS22" s="42">
        <v>29.569287609999996</v>
      </c>
      <c r="BT22" s="42">
        <v>26.619434130000002</v>
      </c>
      <c r="BU22" s="42">
        <v>28.741140259999998</v>
      </c>
      <c r="BV22" s="42">
        <v>43.717391239999998</v>
      </c>
      <c r="BW22" s="42">
        <v>81.861467218242765</v>
      </c>
      <c r="BX22" s="42">
        <v>68.956397072493758</v>
      </c>
      <c r="BY22" s="42">
        <v>60.116243044973267</v>
      </c>
      <c r="BZ22" s="42">
        <v>30.112739857980962</v>
      </c>
      <c r="CA22" s="42">
        <v>37.877020770142288</v>
      </c>
      <c r="CB22" s="42">
        <v>54.53246124523924</v>
      </c>
      <c r="CC22" s="42">
        <v>86.456240194743984</v>
      </c>
      <c r="CD22" s="42">
        <v>38.648832926535697</v>
      </c>
      <c r="CE22" s="102">
        <v>13.428214840442088</v>
      </c>
      <c r="CF22" s="102">
        <v>53.675595006080371</v>
      </c>
      <c r="CG22" s="102">
        <v>66.13528875968511</v>
      </c>
      <c r="CH22" s="102">
        <v>33.747504135732115</v>
      </c>
      <c r="CI22" s="102">
        <v>100</v>
      </c>
      <c r="CJ22" s="102">
        <f>120.867836665612+1</f>
        <v>121.867836665612</v>
      </c>
      <c r="CK22" s="102">
        <v>124.867836665612</v>
      </c>
      <c r="CL22" s="102">
        <v>125.867836665612</v>
      </c>
      <c r="CM22" s="102">
        <v>49.751599880000001</v>
      </c>
      <c r="CN22" s="42">
        <v>284.42499678000001</v>
      </c>
      <c r="CO22" s="42">
        <v>175.33200196000001</v>
      </c>
      <c r="CP22" s="42">
        <v>93.702169550000008</v>
      </c>
      <c r="CQ22" s="42">
        <v>189.14652828752449</v>
      </c>
      <c r="CR22" s="30"/>
      <c r="CT22" s="54"/>
      <c r="CU22" s="55"/>
      <c r="CX22" s="96"/>
    </row>
    <row r="23" spans="2:102" ht="19" customHeight="1" x14ac:dyDescent="0.15">
      <c r="B23" s="8"/>
      <c r="D23" s="59" t="s">
        <v>24</v>
      </c>
      <c r="E23" s="42">
        <f>'Tab 1.1'!E26</f>
        <v>0.4383363999999999</v>
      </c>
      <c r="F23" s="42">
        <f>'Tab 1.1'!F26</f>
        <v>0.66930460999999997</v>
      </c>
      <c r="G23" s="42">
        <f>'Tab 1.1'!G26</f>
        <v>6.8141480000000004E-2</v>
      </c>
      <c r="H23" s="42">
        <f>'Tab 1.1'!H26</f>
        <v>1.4680526</v>
      </c>
      <c r="I23" s="42">
        <f>'Tab 1.1'!I26</f>
        <v>0.67179448000000008</v>
      </c>
      <c r="J23" s="42">
        <f>'Tab 1.1'!J26</f>
        <v>12.999579800000001</v>
      </c>
      <c r="K23" s="42">
        <f>'Tab 1.1'!K26</f>
        <v>36.96021794</v>
      </c>
      <c r="L23" s="42">
        <f>'Tab 1.1'!L26</f>
        <v>101.24995992999999</v>
      </c>
      <c r="M23" s="42">
        <f>'Tab 1.1'!M26</f>
        <v>28.516943409999996</v>
      </c>
      <c r="N23" s="42">
        <f>'Tab 1.1'!N26</f>
        <v>30.727324979999999</v>
      </c>
      <c r="O23" s="42">
        <f>'Tab 1.1'!O26</f>
        <v>53.453294630000002</v>
      </c>
      <c r="P23" s="42">
        <f>'Tab 1.1'!P26</f>
        <v>47.190855010000007</v>
      </c>
      <c r="Q23" s="42">
        <f>'Tab 1.1'!Q26</f>
        <v>55.343718299999999</v>
      </c>
      <c r="R23" s="42">
        <f>'Tab 1.1'!R26</f>
        <v>68.831316235981149</v>
      </c>
      <c r="S23" s="42">
        <f>'Tab 1.1'!S26</f>
        <v>62.111632260885123</v>
      </c>
      <c r="T23" s="42">
        <f>'Tab 1.1'!T26</f>
        <v>0</v>
      </c>
      <c r="U23" s="42">
        <f>'Tab 1.1'!U26</f>
        <v>0</v>
      </c>
      <c r="V23" s="43"/>
      <c r="W23" s="68">
        <v>0.36827620999999999</v>
      </c>
      <c r="X23" s="75">
        <v>2.5791669999999961E-2</v>
      </c>
      <c r="Y23" s="75">
        <v>4.4268519999999992E-2</v>
      </c>
      <c r="Z23" s="75">
        <v>0</v>
      </c>
      <c r="AA23" s="75">
        <v>0.14427577999999996</v>
      </c>
      <c r="AB23" s="75">
        <v>0.26458140000000002</v>
      </c>
      <c r="AC23" s="75">
        <v>0.12587603999999999</v>
      </c>
      <c r="AD23" s="75">
        <v>0.13457139000000001</v>
      </c>
      <c r="AE23" s="75">
        <v>2.1334449999999998E-2</v>
      </c>
      <c r="AF23" s="75">
        <v>5.8768500000000003E-3</v>
      </c>
      <c r="AG23" s="42">
        <v>1.7907329999999999E-2</v>
      </c>
      <c r="AH23" s="42">
        <v>2.3022850000000004E-2</v>
      </c>
      <c r="AI23" s="42">
        <v>0</v>
      </c>
      <c r="AJ23" s="42">
        <v>0.97551259999999995</v>
      </c>
      <c r="AK23" s="42">
        <v>3.4099999999999998E-3</v>
      </c>
      <c r="AL23" s="42">
        <v>0.48913000000000001</v>
      </c>
      <c r="AM23" s="42">
        <v>0.39158401000000004</v>
      </c>
      <c r="AN23" s="42">
        <v>0.17518908</v>
      </c>
      <c r="AO23" s="42">
        <v>5.5320609999999999E-2</v>
      </c>
      <c r="AP23" s="42">
        <v>4.970078E-2</v>
      </c>
      <c r="AQ23" s="42">
        <v>0.56698106999999986</v>
      </c>
      <c r="AR23" s="42">
        <v>0.8582943999999999</v>
      </c>
      <c r="AS23" s="42">
        <v>4.9340834400000011</v>
      </c>
      <c r="AT23" s="42">
        <v>6.6402208900000002</v>
      </c>
      <c r="AU23" s="42">
        <v>3.8656188200000003</v>
      </c>
      <c r="AV23" s="42">
        <v>4.3044151799999995</v>
      </c>
      <c r="AW23" s="42">
        <v>9.8161400499999996</v>
      </c>
      <c r="AX23" s="42">
        <v>18.974043890000001</v>
      </c>
      <c r="AY23" s="42">
        <v>3.907065970000001</v>
      </c>
      <c r="AZ23" s="42">
        <v>31.40124346</v>
      </c>
      <c r="BA23" s="42">
        <v>23.068859589999999</v>
      </c>
      <c r="BB23" s="42">
        <v>42.872790909999999</v>
      </c>
      <c r="BC23" s="42">
        <v>9.3550447200000004</v>
      </c>
      <c r="BD23" s="42">
        <v>9.9749218499999994</v>
      </c>
      <c r="BE23" s="42">
        <v>1.1519309999999998</v>
      </c>
      <c r="BF23" s="42">
        <v>8.0350458399999969</v>
      </c>
      <c r="BG23" s="42">
        <v>7.6496557800000007</v>
      </c>
      <c r="BH23" s="42">
        <v>11.983946590000002</v>
      </c>
      <c r="BI23" s="42">
        <v>6.003018739999999</v>
      </c>
      <c r="BJ23" s="42">
        <v>5.0907038699999987</v>
      </c>
      <c r="BK23" s="42">
        <v>7.7102963799999999</v>
      </c>
      <c r="BL23" s="42">
        <v>11.780485200000001</v>
      </c>
      <c r="BM23" s="42">
        <v>6.4413548199999981</v>
      </c>
      <c r="BN23" s="42">
        <v>27.521158230000001</v>
      </c>
      <c r="BO23" s="42">
        <v>9.7040435600000023</v>
      </c>
      <c r="BP23" s="42">
        <v>11.146385629999999</v>
      </c>
      <c r="BQ23" s="42">
        <v>10.901573519999999</v>
      </c>
      <c r="BR23" s="42">
        <v>15.438852300000004</v>
      </c>
      <c r="BS23" s="42">
        <v>7.5233156000000001</v>
      </c>
      <c r="BT23" s="42">
        <v>12.617995259999999</v>
      </c>
      <c r="BU23" s="42">
        <v>18.11427861</v>
      </c>
      <c r="BV23" s="42">
        <v>17.088128830000002</v>
      </c>
      <c r="BW23" s="42">
        <v>23.375674078460857</v>
      </c>
      <c r="BX23" s="42">
        <v>19.690610471153825</v>
      </c>
      <c r="BY23" s="42">
        <v>17.166290221679215</v>
      </c>
      <c r="BZ23" s="42">
        <v>8.5987414646872562</v>
      </c>
      <c r="CA23" s="42">
        <v>10.815844409744805</v>
      </c>
      <c r="CB23" s="42">
        <v>15.571832317231387</v>
      </c>
      <c r="CC23" s="42">
        <v>24.687718917296547</v>
      </c>
      <c r="CD23" s="42">
        <v>11.036236616612383</v>
      </c>
      <c r="CE23" s="102">
        <v>0</v>
      </c>
      <c r="CF23" s="102">
        <v>0</v>
      </c>
      <c r="CG23" s="102">
        <v>0</v>
      </c>
      <c r="CH23" s="102">
        <v>0</v>
      </c>
      <c r="CI23" s="102"/>
      <c r="CJ23" s="102"/>
      <c r="CK23" s="102"/>
      <c r="CL23" s="102"/>
      <c r="CM23" s="102">
        <v>4.6719214299999994</v>
      </c>
      <c r="CN23" s="42">
        <v>4.0425173499999998</v>
      </c>
      <c r="CO23" s="42">
        <v>4.5647532700000006</v>
      </c>
      <c r="CP23" s="42">
        <v>3.9382858100000004</v>
      </c>
      <c r="CQ23" s="42">
        <v>4.6294451700000003</v>
      </c>
      <c r="CR23" s="30"/>
      <c r="CS23" s="89"/>
      <c r="CT23" s="54"/>
      <c r="CU23" s="96"/>
      <c r="CX23" s="96"/>
    </row>
    <row r="24" spans="2:102" ht="19" customHeight="1" x14ac:dyDescent="0.15">
      <c r="B24" s="8"/>
      <c r="D24" s="59" t="s">
        <v>25</v>
      </c>
      <c r="E24" s="42">
        <f>'Tab 1.1'!E27</f>
        <v>325.05405703999998</v>
      </c>
      <c r="F24" s="42">
        <f>'Tab 1.1'!F27</f>
        <v>362.20183906</v>
      </c>
      <c r="G24" s="42">
        <f>'Tab 1.1'!G27</f>
        <v>135.10287871794498</v>
      </c>
      <c r="H24" s="42">
        <f>'Tab 1.1'!H27</f>
        <v>328.85007724317995</v>
      </c>
      <c r="I24" s="42">
        <f>'Tab 1.1'!I27</f>
        <v>282.39647014000002</v>
      </c>
      <c r="J24" s="42">
        <f>'Tab 1.1'!J27</f>
        <v>270.96236279000004</v>
      </c>
      <c r="K24" s="42">
        <f>'Tab 1.1'!K27</f>
        <v>240.22487086000001</v>
      </c>
      <c r="L24" s="42">
        <f>'Tab 1.1'!L27</f>
        <v>313.94571240000005</v>
      </c>
      <c r="M24" s="42">
        <f>'Tab 1.1'!M27</f>
        <v>335.16798337</v>
      </c>
      <c r="N24" s="42">
        <f>'Tab 1.1'!N27</f>
        <v>296.84418122400001</v>
      </c>
      <c r="O24" s="42">
        <f>'Tab 1.1'!O27</f>
        <v>136.91344462999996</v>
      </c>
      <c r="P24" s="42">
        <f>'Tab 1.1'!P27</f>
        <v>132.64707949000004</v>
      </c>
      <c r="Q24" s="42">
        <f>'Tab 1.1'!Q27</f>
        <v>207.89540619999997</v>
      </c>
      <c r="R24" s="42">
        <f>'Tab 1.1'!R27</f>
        <v>136.77891454831902</v>
      </c>
      <c r="S24" s="42">
        <f>'Tab 1.1'!S27</f>
        <v>123.4258199035749</v>
      </c>
      <c r="T24" s="42">
        <f>'Tab 1.1'!T27</f>
        <v>525.07246037999994</v>
      </c>
      <c r="U24" s="42">
        <f>'Tab 1.1'!U27</f>
        <v>155.22752663999998</v>
      </c>
      <c r="V24" s="43"/>
      <c r="W24" s="68">
        <v>28.049259559999996</v>
      </c>
      <c r="X24" s="75">
        <v>76.231295450000005</v>
      </c>
      <c r="Y24" s="75">
        <v>129.52669698</v>
      </c>
      <c r="Z24" s="75">
        <v>91.246805049999978</v>
      </c>
      <c r="AA24" s="75">
        <v>147.17001594999999</v>
      </c>
      <c r="AB24" s="75">
        <v>174.60303793</v>
      </c>
      <c r="AC24" s="75">
        <v>20.308396340000002</v>
      </c>
      <c r="AD24" s="75">
        <v>20.12038884</v>
      </c>
      <c r="AE24" s="75">
        <v>46.01659561999999</v>
      </c>
      <c r="AF24" s="75">
        <v>29.018068102494997</v>
      </c>
      <c r="AG24" s="42">
        <v>33.87730219545</v>
      </c>
      <c r="AH24" s="42">
        <v>26.1909128</v>
      </c>
      <c r="AI24" s="42">
        <v>50.858327359999997</v>
      </c>
      <c r="AJ24" s="42">
        <v>172.30796912223002</v>
      </c>
      <c r="AK24" s="42">
        <v>61.185996219999993</v>
      </c>
      <c r="AL24" s="42">
        <v>44.497784540949993</v>
      </c>
      <c r="AM24" s="42">
        <v>81.354247319999999</v>
      </c>
      <c r="AN24" s="42">
        <v>87.380854689999978</v>
      </c>
      <c r="AO24" s="42">
        <v>53.893476179999993</v>
      </c>
      <c r="AP24" s="42">
        <v>59.767891950000013</v>
      </c>
      <c r="AQ24" s="42">
        <v>36.834027929999998</v>
      </c>
      <c r="AR24" s="42">
        <v>55.889728570000003</v>
      </c>
      <c r="AS24" s="42">
        <v>35.168953380000012</v>
      </c>
      <c r="AT24" s="42">
        <v>143.06965291</v>
      </c>
      <c r="AU24" s="42">
        <v>15.580934839999999</v>
      </c>
      <c r="AV24" s="42">
        <v>53.562885409999993</v>
      </c>
      <c r="AW24" s="42">
        <v>82.66833732000002</v>
      </c>
      <c r="AX24" s="42">
        <v>88.412713289999999</v>
      </c>
      <c r="AY24" s="42">
        <v>27.453982319999994</v>
      </c>
      <c r="AZ24" s="42">
        <v>63.228219270000004</v>
      </c>
      <c r="BA24" s="42">
        <v>93.458566130000023</v>
      </c>
      <c r="BB24" s="42">
        <v>129.80494468000001</v>
      </c>
      <c r="BC24" s="42">
        <v>70.052586240000011</v>
      </c>
      <c r="BD24" s="42">
        <v>67.474934379999993</v>
      </c>
      <c r="BE24" s="42">
        <v>88.34106611</v>
      </c>
      <c r="BF24" s="42">
        <v>109.29939664</v>
      </c>
      <c r="BG24" s="42">
        <v>37.125261193999997</v>
      </c>
      <c r="BH24" s="42">
        <v>61.694366799999997</v>
      </c>
      <c r="BI24" s="42">
        <v>78.081520120000008</v>
      </c>
      <c r="BJ24" s="42">
        <v>119.94303311</v>
      </c>
      <c r="BK24" s="42">
        <v>45.916581089999987</v>
      </c>
      <c r="BL24" s="42">
        <v>11.47465656</v>
      </c>
      <c r="BM24" s="42">
        <v>45.628214679999971</v>
      </c>
      <c r="BN24" s="42">
        <v>33.893992299999994</v>
      </c>
      <c r="BO24" s="42">
        <v>7.8201233199999978</v>
      </c>
      <c r="BP24" s="42">
        <v>1.0695678900000043</v>
      </c>
      <c r="BQ24" s="42">
        <v>20.048713050000011</v>
      </c>
      <c r="BR24" s="42">
        <v>103.70867523000003</v>
      </c>
      <c r="BS24" s="42">
        <v>2.5530418500000036</v>
      </c>
      <c r="BT24" s="42">
        <v>25.275022129999989</v>
      </c>
      <c r="BU24" s="42">
        <v>129.44543568999998</v>
      </c>
      <c r="BV24" s="42">
        <v>50.62190652999999</v>
      </c>
      <c r="BW24" s="42">
        <v>46.451230372023382</v>
      </c>
      <c r="BX24" s="42">
        <v>39.128415295802512</v>
      </c>
      <c r="BY24" s="42">
        <v>34.112184275146987</v>
      </c>
      <c r="BZ24" s="42">
        <v>17.087084605346146</v>
      </c>
      <c r="CA24" s="42">
        <v>21.492825347353481</v>
      </c>
      <c r="CB24" s="42">
        <v>30.943739541129869</v>
      </c>
      <c r="CC24" s="42">
        <v>49.058474846027174</v>
      </c>
      <c r="CD24" s="42">
        <v>21.930780169064381</v>
      </c>
      <c r="CE24" s="102">
        <v>73.487011365291409</v>
      </c>
      <c r="CF24" s="102">
        <v>125.41901269622464</v>
      </c>
      <c r="CG24" s="102">
        <v>175.40215637158857</v>
      </c>
      <c r="CH24" s="102">
        <v>284.99042213512001</v>
      </c>
      <c r="CI24" s="102">
        <v>48.934095762019844</v>
      </c>
      <c r="CJ24" s="102">
        <v>35</v>
      </c>
      <c r="CK24" s="102">
        <v>52</v>
      </c>
      <c r="CL24" s="102">
        <v>60</v>
      </c>
      <c r="CM24" s="102">
        <v>65.810271489999991</v>
      </c>
      <c r="CN24" s="42">
        <v>47.497731250000001</v>
      </c>
      <c r="CO24" s="42">
        <v>35.632272909999998</v>
      </c>
      <c r="CP24" s="42">
        <v>30.417050079999999</v>
      </c>
      <c r="CQ24" s="42">
        <v>87.20575619570009</v>
      </c>
      <c r="CR24" s="30"/>
      <c r="CS24" s="89"/>
      <c r="CT24" s="54"/>
      <c r="CX24" s="96"/>
    </row>
    <row r="25" spans="2:102" s="6" customFormat="1" ht="19" customHeight="1" x14ac:dyDescent="0.15">
      <c r="B25" s="5"/>
      <c r="D25" s="62" t="s">
        <v>26</v>
      </c>
      <c r="E25" s="42">
        <f>'Tab 1.1'!E28</f>
        <v>133.6419547487952</v>
      </c>
      <c r="F25" s="42">
        <f>'Tab 1.1'!F28</f>
        <v>99.892717457501462</v>
      </c>
      <c r="G25" s="42">
        <f>'Tab 1.1'!G28</f>
        <v>147.37487486979734</v>
      </c>
      <c r="H25" s="42">
        <f>'Tab 1.1'!H28</f>
        <v>145.78086915880732</v>
      </c>
      <c r="I25" s="42">
        <f>'Tab 1.1'!I28</f>
        <v>173.29978623000002</v>
      </c>
      <c r="J25" s="42">
        <f>'Tab 1.1'!J28</f>
        <v>314.16092095800002</v>
      </c>
      <c r="K25" s="42">
        <f>'Tab 1.1'!K28</f>
        <v>445.03507968999998</v>
      </c>
      <c r="L25" s="42">
        <f>'Tab 1.1'!L28</f>
        <v>676.13226049648415</v>
      </c>
      <c r="M25" s="42">
        <f>'Tab 1.1'!M28</f>
        <v>801.03183061000004</v>
      </c>
      <c r="N25" s="42">
        <f>'Tab 1.1'!N28</f>
        <v>827.29603941999994</v>
      </c>
      <c r="O25" s="42">
        <f>'Tab 1.1'!O28</f>
        <v>656.02604404999988</v>
      </c>
      <c r="P25" s="42">
        <f>'Tab 1.1'!P28</f>
        <v>472.68274604200002</v>
      </c>
      <c r="Q25" s="42">
        <f>'Tab 1.1'!Q28</f>
        <v>614.68724818999999</v>
      </c>
      <c r="R25" s="42">
        <f>'Tab 1.1'!R28</f>
        <v>737.34720348999997</v>
      </c>
      <c r="S25" s="42">
        <f>'Tab 1.1'!S28</f>
        <v>477.43710299999998</v>
      </c>
      <c r="T25" s="42">
        <f>'Tab 1.1'!T28</f>
        <v>410.75514294999999</v>
      </c>
      <c r="U25" s="42">
        <f>'Tab 1.1'!U28</f>
        <v>216.93280741000001</v>
      </c>
      <c r="V25" s="40"/>
      <c r="W25" s="71">
        <v>9.3589865144832682</v>
      </c>
      <c r="X25" s="76">
        <v>27.477429390348128</v>
      </c>
      <c r="Y25" s="76">
        <v>49.571714651966147</v>
      </c>
      <c r="Z25" s="76">
        <v>47.233824191997655</v>
      </c>
      <c r="AA25" s="76">
        <v>16.293672798912745</v>
      </c>
      <c r="AB25" s="76">
        <v>25.434213922740941</v>
      </c>
      <c r="AC25" s="76">
        <v>31.99222837028417</v>
      </c>
      <c r="AD25" s="76">
        <v>26.17260236556362</v>
      </c>
      <c r="AE25" s="76">
        <v>18.448609778722226</v>
      </c>
      <c r="AF25" s="76">
        <v>32.182639199638757</v>
      </c>
      <c r="AG25" s="41">
        <v>30.351186454046378</v>
      </c>
      <c r="AH25" s="41">
        <v>66.392439437389967</v>
      </c>
      <c r="AI25" s="41">
        <v>15.992877623951312</v>
      </c>
      <c r="AJ25" s="41">
        <v>30.06947831599604</v>
      </c>
      <c r="AK25" s="41">
        <v>33.862211525836116</v>
      </c>
      <c r="AL25" s="41">
        <v>65.856301693023866</v>
      </c>
      <c r="AM25" s="41">
        <v>25.17741689</v>
      </c>
      <c r="AN25" s="41">
        <v>41.604721740000002</v>
      </c>
      <c r="AO25" s="41">
        <v>50.046271189999999</v>
      </c>
      <c r="AP25" s="41">
        <v>56.471376410000005</v>
      </c>
      <c r="AQ25" s="41">
        <v>27.70359947</v>
      </c>
      <c r="AR25" s="41">
        <v>99.842698709999979</v>
      </c>
      <c r="AS25" s="41">
        <v>57.787800529999998</v>
      </c>
      <c r="AT25" s="41">
        <v>128.82682224800001</v>
      </c>
      <c r="AU25" s="41">
        <v>72.488903780000001</v>
      </c>
      <c r="AV25" s="41">
        <v>87.325554310000001</v>
      </c>
      <c r="AW25" s="41">
        <v>130.01081421000001</v>
      </c>
      <c r="AX25" s="41">
        <v>155.20980739000001</v>
      </c>
      <c r="AY25" s="41">
        <v>12.830666827484041</v>
      </c>
      <c r="AZ25" s="41">
        <v>60.454694399999994</v>
      </c>
      <c r="BA25" s="41">
        <v>231.84509195000001</v>
      </c>
      <c r="BB25" s="41">
        <v>371.00180731900008</v>
      </c>
      <c r="BC25" s="41">
        <v>102.70940749999998</v>
      </c>
      <c r="BD25" s="41">
        <v>269.66552557999995</v>
      </c>
      <c r="BE25" s="41">
        <v>176.43323551</v>
      </c>
      <c r="BF25" s="41">
        <v>252.22366202000012</v>
      </c>
      <c r="BG25" s="41">
        <v>123.69063047000002</v>
      </c>
      <c r="BH25" s="41">
        <v>207.20081819999999</v>
      </c>
      <c r="BI25" s="41">
        <v>192.69085890999997</v>
      </c>
      <c r="BJ25" s="41">
        <v>303.71373183999998</v>
      </c>
      <c r="BK25" s="41">
        <v>10.348457700000001</v>
      </c>
      <c r="BL25" s="41">
        <v>182.099017288</v>
      </c>
      <c r="BM25" s="41">
        <v>196.15709458199996</v>
      </c>
      <c r="BN25" s="41">
        <v>267.42147447999997</v>
      </c>
      <c r="BO25" s="41">
        <v>40.847817340000006</v>
      </c>
      <c r="BP25" s="41">
        <v>102.25927863</v>
      </c>
      <c r="BQ25" s="41">
        <v>145.63455402</v>
      </c>
      <c r="BR25" s="41">
        <v>183.94109605200001</v>
      </c>
      <c r="BS25" s="41">
        <v>56.120338109999999</v>
      </c>
      <c r="BT25" s="41">
        <v>159.39486747000001</v>
      </c>
      <c r="BU25" s="41">
        <v>167.72548517999999</v>
      </c>
      <c r="BV25" s="41">
        <v>231.44655743000004</v>
      </c>
      <c r="BW25" s="41">
        <v>0</v>
      </c>
      <c r="BX25" s="41">
        <v>297.19829503999995</v>
      </c>
      <c r="BY25" s="41">
        <v>237.06255819999998</v>
      </c>
      <c r="BZ25" s="41">
        <v>203.08635025000007</v>
      </c>
      <c r="CA25" s="41">
        <v>0</v>
      </c>
      <c r="CB25" s="41">
        <v>72.376211599999991</v>
      </c>
      <c r="CC25" s="41">
        <v>219.41844303000002</v>
      </c>
      <c r="CD25" s="41">
        <v>185.64244836999998</v>
      </c>
      <c r="CE25" s="105">
        <f>SUM(CE26:CE27)</f>
        <v>236.48923526000002</v>
      </c>
      <c r="CF25" s="105">
        <f t="shared" ref="CF25:CH25" si="23">SUM(CF26:CF27)</f>
        <v>414.26710843000001</v>
      </c>
      <c r="CG25" s="105">
        <f t="shared" si="23"/>
        <v>294.12842769999997</v>
      </c>
      <c r="CH25" s="105">
        <f t="shared" si="23"/>
        <v>569.87037156000008</v>
      </c>
      <c r="CI25" s="105">
        <f>SUM(CI26:CI27)</f>
        <v>175.77</v>
      </c>
      <c r="CJ25" s="105">
        <f t="shared" ref="CJ25:CK25" si="24">SUM(CJ26:CJ27)</f>
        <v>261.89</v>
      </c>
      <c r="CK25" s="105">
        <f t="shared" si="24"/>
        <v>270</v>
      </c>
      <c r="CL25" s="105">
        <f>SUM(CL26:CL27)</f>
        <v>317</v>
      </c>
      <c r="CM25" s="105">
        <f t="shared" ref="CM25:CQ25" si="25">SUM(CM26:CM27)</f>
        <v>13.7114835</v>
      </c>
      <c r="CN25" s="105">
        <f t="shared" si="25"/>
        <v>158.85412137999998</v>
      </c>
      <c r="CO25" s="105">
        <f t="shared" si="25"/>
        <v>100.39097999000001</v>
      </c>
      <c r="CP25" s="105">
        <f t="shared" si="25"/>
        <v>256.48012752</v>
      </c>
      <c r="CQ25" s="105">
        <f t="shared" si="25"/>
        <v>153.66612334525399</v>
      </c>
      <c r="CR25" s="31"/>
      <c r="CS25" s="88"/>
      <c r="CT25" s="54"/>
      <c r="CX25" s="96"/>
    </row>
    <row r="26" spans="2:102" ht="19" customHeight="1" x14ac:dyDescent="0.15">
      <c r="B26" s="8"/>
      <c r="D26" s="59" t="s">
        <v>27</v>
      </c>
      <c r="E26" s="42">
        <f>'Tab 1.1'!E29</f>
        <v>129.97592165502016</v>
      </c>
      <c r="F26" s="42">
        <f>'Tab 1.1'!F29</f>
        <v>97.812226483906926</v>
      </c>
      <c r="G26" s="42">
        <f>'Tab 1.1'!G29</f>
        <v>144.58477099398942</v>
      </c>
      <c r="H26" s="42">
        <f>'Tab 1.1'!H29</f>
        <v>143.02094302880732</v>
      </c>
      <c r="I26" s="42">
        <f>'Tab 1.1'!I29</f>
        <v>166.78678443000001</v>
      </c>
      <c r="J26" s="42">
        <f>'Tab 1.1'!J29</f>
        <v>313.156154485</v>
      </c>
      <c r="K26" s="42">
        <f>'Tab 1.1'!K29</f>
        <v>435.82892608999998</v>
      </c>
      <c r="L26" s="42">
        <f>'Tab 1.1'!L29</f>
        <v>639.57592299648411</v>
      </c>
      <c r="M26" s="42">
        <f>'Tab 1.1'!M29</f>
        <v>788.46943311000007</v>
      </c>
      <c r="N26" s="42">
        <f>'Tab 1.1'!N29</f>
        <v>806.62700201999996</v>
      </c>
      <c r="O26" s="42">
        <f>'Tab 1.1'!O29</f>
        <v>637.93422876999989</v>
      </c>
      <c r="P26" s="42">
        <f>'Tab 1.1'!P29</f>
        <v>458.14609956200002</v>
      </c>
      <c r="Q26" s="42">
        <f>'Tab 1.1'!Q29</f>
        <v>585.50625018999995</v>
      </c>
      <c r="R26" s="42">
        <f>'Tab 1.1'!R29</f>
        <v>716.49545923715777</v>
      </c>
      <c r="S26" s="42">
        <f>'Tab 1.1'!S29</f>
        <v>463.935463173534</v>
      </c>
      <c r="T26" s="42">
        <f>'Tab 1.1'!T29</f>
        <v>408.92485525000001</v>
      </c>
      <c r="U26" s="42">
        <f>'Tab 1.1'!U29</f>
        <v>209.04457721</v>
      </c>
      <c r="V26" s="43"/>
      <c r="W26" s="68">
        <v>9.18180200748529</v>
      </c>
      <c r="X26" s="75">
        <v>26.957226185378623</v>
      </c>
      <c r="Y26" s="75">
        <v>48.633222026930241</v>
      </c>
      <c r="Z26" s="75">
        <v>45.203671435225999</v>
      </c>
      <c r="AA26" s="75">
        <v>15.985200682023374</v>
      </c>
      <c r="AB26" s="75">
        <v>24.952692911057895</v>
      </c>
      <c r="AC26" s="75">
        <v>31.386550906940961</v>
      </c>
      <c r="AD26" s="75">
        <v>25.487781983884702</v>
      </c>
      <c r="AE26" s="75">
        <v>18.099340354796631</v>
      </c>
      <c r="AF26" s="75">
        <v>31.573356874927914</v>
      </c>
      <c r="AG26" s="42">
        <v>29.776577226824852</v>
      </c>
      <c r="AH26" s="42">
        <v>65.135496537440019</v>
      </c>
      <c r="AI26" s="42">
        <v>14.854695493951311</v>
      </c>
      <c r="AJ26" s="42">
        <v>29.487068315996041</v>
      </c>
      <c r="AK26" s="42">
        <v>33.108877525836114</v>
      </c>
      <c r="AL26" s="42">
        <v>65.570301693023865</v>
      </c>
      <c r="AM26" s="42">
        <v>23.024784889999999</v>
      </c>
      <c r="AN26" s="42">
        <v>41.502851939999999</v>
      </c>
      <c r="AO26" s="42">
        <v>47.880771189999997</v>
      </c>
      <c r="AP26" s="42">
        <v>54.378376410000001</v>
      </c>
      <c r="AQ26" s="42">
        <v>27.466259470000001</v>
      </c>
      <c r="AR26" s="42">
        <v>99.822698709999983</v>
      </c>
      <c r="AS26" s="42">
        <v>57.450800529999995</v>
      </c>
      <c r="AT26" s="42">
        <v>128.41639577500001</v>
      </c>
      <c r="AU26" s="42">
        <v>69.871864779999996</v>
      </c>
      <c r="AV26" s="42">
        <v>85.818804310000004</v>
      </c>
      <c r="AW26" s="42">
        <v>128.09028921000001</v>
      </c>
      <c r="AX26" s="42">
        <v>152.04796779</v>
      </c>
      <c r="AY26" s="42">
        <v>12.812000827484042</v>
      </c>
      <c r="AZ26" s="42">
        <v>54.454694399999994</v>
      </c>
      <c r="BA26" s="42">
        <v>228.80560995000002</v>
      </c>
      <c r="BB26" s="42">
        <v>343.50361781900006</v>
      </c>
      <c r="BC26" s="42">
        <v>102.27040749999999</v>
      </c>
      <c r="BD26" s="42">
        <v>266.54846307999998</v>
      </c>
      <c r="BE26" s="42">
        <v>175.98512051</v>
      </c>
      <c r="BF26" s="42">
        <v>243.66544202000011</v>
      </c>
      <c r="BG26" s="42">
        <v>120.28124147000001</v>
      </c>
      <c r="BH26" s="42">
        <v>202.04206019999998</v>
      </c>
      <c r="BI26" s="42">
        <v>181.28896850999996</v>
      </c>
      <c r="BJ26" s="42">
        <v>303.01473183999997</v>
      </c>
      <c r="BK26" s="42">
        <v>10.348457700000001</v>
      </c>
      <c r="BL26" s="42">
        <v>180.576390788</v>
      </c>
      <c r="BM26" s="42">
        <v>194.61179458199996</v>
      </c>
      <c r="BN26" s="42">
        <v>252.39758569999995</v>
      </c>
      <c r="BO26" s="42">
        <v>39.966817340000006</v>
      </c>
      <c r="BP26" s="42">
        <v>93.300273629999992</v>
      </c>
      <c r="BQ26" s="42">
        <v>142.35892221999998</v>
      </c>
      <c r="BR26" s="42">
        <v>182.52008637200001</v>
      </c>
      <c r="BS26" s="42">
        <v>54.733638110000001</v>
      </c>
      <c r="BT26" s="42">
        <v>155.20526747</v>
      </c>
      <c r="BU26" s="42">
        <v>167.04077817999999</v>
      </c>
      <c r="BV26" s="42">
        <v>208.52656643000003</v>
      </c>
      <c r="BW26" s="42">
        <v>0</v>
      </c>
      <c r="BX26" s="42">
        <v>288.79370245292182</v>
      </c>
      <c r="BY26" s="42">
        <v>230.35856880109264</v>
      </c>
      <c r="BZ26" s="42">
        <v>197.34318798314328</v>
      </c>
      <c r="CA26" s="42">
        <v>0</v>
      </c>
      <c r="CB26" s="42">
        <v>70.329455001304538</v>
      </c>
      <c r="CC26" s="42">
        <v>213.21341880699779</v>
      </c>
      <c r="CD26" s="42">
        <v>180.39258936523169</v>
      </c>
      <c r="CE26" s="102">
        <v>236.27763526000001</v>
      </c>
      <c r="CF26" s="102">
        <v>412.74632473000003</v>
      </c>
      <c r="CG26" s="102">
        <v>294.11962369999998</v>
      </c>
      <c r="CH26" s="102">
        <v>569.78127156000005</v>
      </c>
      <c r="CI26" s="102">
        <v>174</v>
      </c>
      <c r="CJ26" s="102">
        <v>260</v>
      </c>
      <c r="CK26" s="102">
        <v>268</v>
      </c>
      <c r="CL26" s="102">
        <v>315</v>
      </c>
      <c r="CM26" s="102">
        <v>13.7114835</v>
      </c>
      <c r="CN26" s="42">
        <v>158.82325037999999</v>
      </c>
      <c r="CO26" s="42">
        <v>100.05013599</v>
      </c>
      <c r="CP26" s="42">
        <v>251.95567751999999</v>
      </c>
      <c r="CQ26" s="42">
        <v>153.66612334525399</v>
      </c>
      <c r="CR26" s="30"/>
      <c r="CS26" s="89"/>
      <c r="CT26" s="54"/>
      <c r="CU26" s="55"/>
      <c r="CX26" s="96"/>
    </row>
    <row r="27" spans="2:102" ht="19" customHeight="1" x14ac:dyDescent="0.15">
      <c r="B27" s="8"/>
      <c r="D27" s="59" t="s">
        <v>28</v>
      </c>
      <c r="E27" s="42">
        <f>'Tab 1.1'!E30</f>
        <v>3.6660330937750505</v>
      </c>
      <c r="F27" s="42">
        <f>'Tab 1.1'!F30</f>
        <v>2.0804909735945403</v>
      </c>
      <c r="G27" s="42">
        <f>'Tab 1.1'!G30</f>
        <v>2.7901038758079091</v>
      </c>
      <c r="H27" s="42">
        <f>'Tab 1.1'!H30</f>
        <v>2.7599261300000002</v>
      </c>
      <c r="I27" s="42">
        <f>'Tab 1.1'!I30</f>
        <v>6.5130017999999996</v>
      </c>
      <c r="J27" s="42">
        <f>'Tab 1.1'!J30</f>
        <v>1.0047664730000001</v>
      </c>
      <c r="K27" s="42">
        <f>'Tab 1.1'!K30</f>
        <v>9.2061536000000004</v>
      </c>
      <c r="L27" s="42">
        <f>'Tab 1.1'!L30</f>
        <v>36.556337499999998</v>
      </c>
      <c r="M27" s="42">
        <f>'Tab 1.1'!M30</f>
        <v>12.562397499999999</v>
      </c>
      <c r="N27" s="42">
        <f>'Tab 1.1'!N30</f>
        <v>20.669037400000004</v>
      </c>
      <c r="O27" s="42">
        <f>'Tab 1.1'!O30</f>
        <v>18.091815279999999</v>
      </c>
      <c r="P27" s="42">
        <f>'Tab 1.1'!P30</f>
        <v>14.53664648</v>
      </c>
      <c r="Q27" s="42">
        <f>'Tab 1.1'!Q30</f>
        <v>29.180997999999999</v>
      </c>
      <c r="R27" s="42">
        <f>'Tab 1.1'!R30</f>
        <v>20.851744252842227</v>
      </c>
      <c r="S27" s="42">
        <f>'Tab 1.1'!S30</f>
        <v>13.501639826465972</v>
      </c>
      <c r="T27" s="42">
        <f>'Tab 1.1'!T30</f>
        <v>1.8302877</v>
      </c>
      <c r="U27" s="42">
        <f>'Tab 1.1'!U30</f>
        <v>7.8882302000000006</v>
      </c>
      <c r="V27" s="43"/>
      <c r="W27" s="68">
        <v>0.17718450699797789</v>
      </c>
      <c r="X27" s="75">
        <v>0.52020320496950589</v>
      </c>
      <c r="Y27" s="75">
        <v>0.93849262503590725</v>
      </c>
      <c r="Z27" s="75">
        <v>2.0301527567716593</v>
      </c>
      <c r="AA27" s="75">
        <v>0.3084721168893696</v>
      </c>
      <c r="AB27" s="75">
        <v>0.48152101168304495</v>
      </c>
      <c r="AC27" s="75">
        <v>0.60567746334320838</v>
      </c>
      <c r="AD27" s="75">
        <v>0.68482038167891746</v>
      </c>
      <c r="AE27" s="75">
        <v>0.34926942392559368</v>
      </c>
      <c r="AF27" s="75">
        <v>0.60928232471084254</v>
      </c>
      <c r="AG27" s="42">
        <v>0.57460922722152574</v>
      </c>
      <c r="AH27" s="42">
        <v>1.2569428999499468</v>
      </c>
      <c r="AI27" s="42">
        <v>1.1381821300000001</v>
      </c>
      <c r="AJ27" s="42">
        <v>0.58241000000000009</v>
      </c>
      <c r="AK27" s="42">
        <v>0.75333399999999995</v>
      </c>
      <c r="AL27" s="42">
        <v>0.28599999999999998</v>
      </c>
      <c r="AM27" s="42">
        <v>2.1526319999999997</v>
      </c>
      <c r="AN27" s="42">
        <v>0.10186980000000001</v>
      </c>
      <c r="AO27" s="42">
        <v>2.1654999999999998</v>
      </c>
      <c r="AP27" s="42">
        <v>2.093</v>
      </c>
      <c r="AQ27" s="42">
        <v>0.23734</v>
      </c>
      <c r="AR27" s="42">
        <v>0.02</v>
      </c>
      <c r="AS27" s="42">
        <v>0.33700000000000002</v>
      </c>
      <c r="AT27" s="42">
        <v>0.41042647300000001</v>
      </c>
      <c r="AU27" s="42">
        <v>2.6170390000000001</v>
      </c>
      <c r="AV27" s="42">
        <v>1.50675</v>
      </c>
      <c r="AW27" s="42">
        <v>1.920525</v>
      </c>
      <c r="AX27" s="42">
        <v>3.1618396</v>
      </c>
      <c r="AY27" s="42">
        <v>1.8665999999999995E-2</v>
      </c>
      <c r="AZ27" s="42">
        <v>6</v>
      </c>
      <c r="BA27" s="42">
        <v>3.039482</v>
      </c>
      <c r="BB27" s="42">
        <v>27.498189499999999</v>
      </c>
      <c r="BC27" s="42">
        <v>0.439</v>
      </c>
      <c r="BD27" s="42">
        <v>3.1170624999999998</v>
      </c>
      <c r="BE27" s="42">
        <v>0.44811500000000004</v>
      </c>
      <c r="BF27" s="42">
        <v>8.5582200000000004</v>
      </c>
      <c r="BG27" s="42">
        <v>3.409389</v>
      </c>
      <c r="BH27" s="42">
        <v>5.1587579999999988</v>
      </c>
      <c r="BI27" s="42">
        <v>11.401890400000001</v>
      </c>
      <c r="BJ27" s="42">
        <v>0.69899999999999995</v>
      </c>
      <c r="BK27" s="42">
        <v>0</v>
      </c>
      <c r="BL27" s="42">
        <v>1.5226265000000001</v>
      </c>
      <c r="BM27" s="42">
        <v>1.5453000000000001</v>
      </c>
      <c r="BN27" s="42">
        <v>15.023888779999998</v>
      </c>
      <c r="BO27" s="42">
        <v>0.88100000000000001</v>
      </c>
      <c r="BP27" s="42">
        <v>8.9590049999999994</v>
      </c>
      <c r="BQ27" s="42">
        <v>3.2756318000000002</v>
      </c>
      <c r="BR27" s="42">
        <v>1.4210096799999998</v>
      </c>
      <c r="BS27" s="42">
        <v>1.3866999999999998</v>
      </c>
      <c r="BT27" s="42">
        <v>4.1896000000000004</v>
      </c>
      <c r="BU27" s="42">
        <v>0.68470700000000007</v>
      </c>
      <c r="BV27" s="42">
        <v>22.919991</v>
      </c>
      <c r="BW27" s="42">
        <v>0</v>
      </c>
      <c r="BX27" s="42">
        <v>8.404592587078108</v>
      </c>
      <c r="BY27" s="42">
        <v>6.7039893989073303</v>
      </c>
      <c r="BZ27" s="42">
        <v>5.7431622668567899</v>
      </c>
      <c r="CA27" s="42">
        <v>0</v>
      </c>
      <c r="CB27" s="42">
        <v>2.0467565986954481</v>
      </c>
      <c r="CC27" s="42">
        <v>6.2050242230022139</v>
      </c>
      <c r="CD27" s="42">
        <v>5.24985900476831</v>
      </c>
      <c r="CE27" s="102">
        <v>0.21160000000000001</v>
      </c>
      <c r="CF27" s="102">
        <v>1.5207837</v>
      </c>
      <c r="CG27" s="102">
        <v>8.8039999999999993E-3</v>
      </c>
      <c r="CH27" s="102">
        <v>8.9099999999999999E-2</v>
      </c>
      <c r="CI27" s="55">
        <v>1.77</v>
      </c>
      <c r="CJ27" s="44">
        <v>1.89</v>
      </c>
      <c r="CK27" s="44">
        <v>2</v>
      </c>
      <c r="CL27" s="44">
        <v>2</v>
      </c>
      <c r="CM27" s="44">
        <v>0</v>
      </c>
      <c r="CN27" s="44">
        <v>3.0870999999999999E-2</v>
      </c>
      <c r="CO27" s="44">
        <v>0.34084399999999998</v>
      </c>
      <c r="CP27" s="44">
        <v>4.5244499999999999</v>
      </c>
      <c r="CQ27" s="44">
        <v>0</v>
      </c>
      <c r="CR27" s="30"/>
      <c r="CS27" s="89"/>
      <c r="CT27" s="54"/>
      <c r="CU27" s="55"/>
      <c r="CX27" s="96"/>
    </row>
    <row r="28" spans="2:102" ht="19" customHeight="1" x14ac:dyDescent="0.15">
      <c r="B28" s="8"/>
      <c r="D28" s="60"/>
      <c r="E28" s="69"/>
      <c r="F28" s="69"/>
      <c r="G28" s="69"/>
      <c r="H28" s="69"/>
      <c r="I28" s="69"/>
      <c r="J28" s="69"/>
      <c r="K28" s="69"/>
      <c r="L28" s="69"/>
      <c r="M28" s="69"/>
      <c r="N28" s="69"/>
      <c r="O28" s="69"/>
      <c r="P28" s="69"/>
      <c r="Q28" s="69"/>
      <c r="R28" s="69"/>
      <c r="S28" s="69"/>
      <c r="T28" s="69"/>
      <c r="U28" s="69"/>
      <c r="V28" s="36"/>
      <c r="W28" s="69"/>
      <c r="X28" s="75"/>
      <c r="Y28" s="75"/>
      <c r="Z28" s="75"/>
      <c r="AA28" s="75"/>
      <c r="AB28" s="75"/>
      <c r="AC28" s="75"/>
      <c r="AD28" s="75"/>
      <c r="AE28" s="75"/>
      <c r="AF28" s="75"/>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11"/>
      <c r="CS28" s="89"/>
      <c r="CX28" s="96"/>
    </row>
    <row r="29" spans="2:102" s="6" customFormat="1" ht="19" customHeight="1" x14ac:dyDescent="0.15">
      <c r="B29" s="5"/>
      <c r="C29" s="27" t="s">
        <v>29</v>
      </c>
      <c r="D29" s="66"/>
      <c r="E29" s="107">
        <f>'Tab 1.1'!E32</f>
        <v>105.17700106248822</v>
      </c>
      <c r="F29" s="108">
        <f>'Tab 1.1'!F32</f>
        <v>139.4059718198273</v>
      </c>
      <c r="G29" s="108">
        <f>'Tab 1.1'!G32</f>
        <v>410.64855509853737</v>
      </c>
      <c r="H29" s="108">
        <f>'Tab 1.1'!H32</f>
        <v>499.37614027302425</v>
      </c>
      <c r="I29" s="108">
        <f>'Tab 1.1'!I32</f>
        <v>401.68629873004738</v>
      </c>
      <c r="J29" s="108">
        <f>'Tab 1.1'!J32</f>
        <v>349.63980255855904</v>
      </c>
      <c r="K29" s="108">
        <f>'Tab 1.1'!K32</f>
        <v>230.14784690300075</v>
      </c>
      <c r="L29" s="108">
        <f>'Tab 1.1'!L32</f>
        <v>123.43627093647638</v>
      </c>
      <c r="M29" s="108">
        <f>'Tab 1.1'!M32</f>
        <v>-346.23369990000083</v>
      </c>
      <c r="N29" s="108">
        <f>'Tab 1.1'!N32</f>
        <v>-105.62984828185063</v>
      </c>
      <c r="O29" s="108">
        <f>'Tab 1.1'!O32</f>
        <v>191.87834072960322</v>
      </c>
      <c r="P29" s="108">
        <f>'Tab 1.1'!P32</f>
        <v>-201.69800050999811</v>
      </c>
      <c r="Q29" s="108">
        <f>'Tab 1.1'!Q32</f>
        <v>-307.42585775279258</v>
      </c>
      <c r="R29" s="108">
        <f>'Tab 1.1'!R32</f>
        <v>-152.76956453077992</v>
      </c>
      <c r="S29" s="108">
        <f>'Tab 1.1'!S32</f>
        <v>-375.70997928753695</v>
      </c>
      <c r="T29" s="108">
        <f>'Tab 1.1'!T32</f>
        <v>-70.946721834971413</v>
      </c>
      <c r="U29" s="108">
        <f>'Tab 1.1'!U32</f>
        <v>206.6837536634971</v>
      </c>
      <c r="V29" s="48"/>
      <c r="W29" s="72">
        <v>37.010233976446273</v>
      </c>
      <c r="X29" s="77">
        <v>19.686415279914513</v>
      </c>
      <c r="Y29" s="77">
        <v>-66.735459286550338</v>
      </c>
      <c r="Z29" s="77">
        <v>115.21581109267731</v>
      </c>
      <c r="AA29" s="77">
        <v>-54.72964734882504</v>
      </c>
      <c r="AB29" s="77">
        <v>4.9692948403654782</v>
      </c>
      <c r="AC29" s="77">
        <v>147.13755320328585</v>
      </c>
      <c r="AD29" s="77">
        <v>42.028771125001242</v>
      </c>
      <c r="AE29" s="77">
        <v>216.21755404411493</v>
      </c>
      <c r="AF29" s="77">
        <v>116.56065294687176</v>
      </c>
      <c r="AG29" s="47">
        <v>81.667969260393704</v>
      </c>
      <c r="AH29" s="47">
        <v>-3.7976211528430781</v>
      </c>
      <c r="AI29" s="47">
        <v>0.64215574335509018</v>
      </c>
      <c r="AJ29" s="47">
        <v>7.7482603709752311</v>
      </c>
      <c r="AK29" s="47">
        <v>52.59150377953182</v>
      </c>
      <c r="AL29" s="47">
        <v>438.39422037916199</v>
      </c>
      <c r="AM29" s="47">
        <v>89.051931654325472</v>
      </c>
      <c r="AN29" s="47">
        <v>-95.106177322549797</v>
      </c>
      <c r="AO29" s="47">
        <v>-59.102461420959003</v>
      </c>
      <c r="AP29" s="47">
        <v>466.84300581923071</v>
      </c>
      <c r="AQ29" s="47">
        <v>5.7305758584614068</v>
      </c>
      <c r="AR29" s="47">
        <v>32.629606580262816</v>
      </c>
      <c r="AS29" s="47">
        <v>159.14935018783456</v>
      </c>
      <c r="AT29" s="47">
        <v>152.13026993199992</v>
      </c>
      <c r="AU29" s="47">
        <v>13.971053730000108</v>
      </c>
      <c r="AV29" s="47">
        <v>136.03023103999999</v>
      </c>
      <c r="AW29" s="47">
        <v>-70.74276164000014</v>
      </c>
      <c r="AX29" s="47">
        <v>150.88932377299989</v>
      </c>
      <c r="AY29" s="47">
        <v>332.05065472918739</v>
      </c>
      <c r="AZ29" s="47">
        <v>136.95640176108759</v>
      </c>
      <c r="BA29" s="47">
        <v>-215.26542786999983</v>
      </c>
      <c r="BB29" s="47">
        <v>-130.30535768379923</v>
      </c>
      <c r="BC29" s="47">
        <v>-84.639381650000928</v>
      </c>
      <c r="BD29" s="47">
        <v>-140.58181355000204</v>
      </c>
      <c r="BE29" s="47">
        <v>-69.667772939998372</v>
      </c>
      <c r="BF29" s="47">
        <v>-51.344731760000059</v>
      </c>
      <c r="BG29" s="47">
        <v>-38.938749698039942</v>
      </c>
      <c r="BH29" s="47">
        <v>-45.230313103809976</v>
      </c>
      <c r="BI29" s="47">
        <v>4.7228101599997672</v>
      </c>
      <c r="BJ29" s="47">
        <v>-26.183595640000021</v>
      </c>
      <c r="BK29" s="47">
        <v>308.95723946000021</v>
      </c>
      <c r="BL29" s="47">
        <v>-20.710471080060529</v>
      </c>
      <c r="BM29" s="47">
        <v>-195.04854772033821</v>
      </c>
      <c r="BN29" s="47">
        <v>98.680120070001522</v>
      </c>
      <c r="BO29" s="47">
        <v>17.180594600000177</v>
      </c>
      <c r="BP29" s="47">
        <v>111.7967093900005</v>
      </c>
      <c r="BQ29" s="47">
        <v>14.012888610000459</v>
      </c>
      <c r="BR29" s="47">
        <v>-344.68819310999879</v>
      </c>
      <c r="BS29" s="47">
        <v>-11.625757298795747</v>
      </c>
      <c r="BT29" s="47">
        <v>-22.463037249999161</v>
      </c>
      <c r="BU29" s="47">
        <v>-143.9311121299985</v>
      </c>
      <c r="BV29" s="47">
        <v>-129.40595107399895</v>
      </c>
      <c r="BW29" s="47">
        <v>22.165538441541798</v>
      </c>
      <c r="BX29" s="47">
        <v>-135.17894907802111</v>
      </c>
      <c r="BY29" s="47">
        <v>-220.95293606410564</v>
      </c>
      <c r="BZ29" s="47">
        <v>181.19678216980469</v>
      </c>
      <c r="CA29" s="47">
        <v>69.510990792349617</v>
      </c>
      <c r="CB29" s="47">
        <v>-69.758255920405531</v>
      </c>
      <c r="CC29" s="47">
        <v>-96.590205690000175</v>
      </c>
      <c r="CD29" s="47">
        <v>-278.87250846947995</v>
      </c>
      <c r="CE29" s="47">
        <f>CE5-CE15</f>
        <v>-96.498328825000272</v>
      </c>
      <c r="CF29" s="47">
        <f>CF5-CF15</f>
        <v>-279.17794245249934</v>
      </c>
      <c r="CG29" s="47">
        <f t="shared" ref="CG29:CH29" si="26">CG5-CG15</f>
        <v>-208.74750347727172</v>
      </c>
      <c r="CH29" s="47">
        <f t="shared" si="26"/>
        <v>49.180010629799654</v>
      </c>
      <c r="CI29" s="47">
        <f t="shared" ref="CI29:CK29" si="27">CI5-CI15</f>
        <v>-84.019698966518717</v>
      </c>
      <c r="CJ29" s="47">
        <f t="shared" si="27"/>
        <v>-175.32112337761191</v>
      </c>
      <c r="CK29" s="47">
        <f t="shared" si="27"/>
        <v>-125.65338532191709</v>
      </c>
      <c r="CL29" s="47">
        <f>CL5-CL15</f>
        <v>128.70925660467537</v>
      </c>
      <c r="CM29" s="15">
        <f>CM5-CM15</f>
        <v>27.003253000203813</v>
      </c>
      <c r="CN29" s="15">
        <f t="shared" ref="CN29:CO29" si="28">CN5-CN15</f>
        <v>-372.14507073520917</v>
      </c>
      <c r="CO29" s="15">
        <f t="shared" si="28"/>
        <v>-132.89790071439938</v>
      </c>
      <c r="CP29" s="15">
        <f>CP5-CP15</f>
        <v>-53.960124612000072</v>
      </c>
      <c r="CQ29" s="15">
        <f>CQ5-CQ15</f>
        <v>-141.38356586519149</v>
      </c>
      <c r="CR29" s="7"/>
      <c r="CS29" s="88"/>
      <c r="CT29" s="88"/>
    </row>
    <row r="30" spans="2:102" s="6" customFormat="1" ht="19" customHeight="1" x14ac:dyDescent="0.15">
      <c r="B30" s="5"/>
      <c r="C30" s="26" t="s">
        <v>30</v>
      </c>
      <c r="D30" s="57" t="s">
        <v>6</v>
      </c>
      <c r="E30" s="108">
        <f>'Tab 1.1'!E33</f>
        <v>151.04988914063989</v>
      </c>
      <c r="F30" s="108">
        <f>'Tab 1.1'!F33</f>
        <v>170.79454791982729</v>
      </c>
      <c r="G30" s="108">
        <f>'Tab 1.1'!G33</f>
        <v>438.21477160853738</v>
      </c>
      <c r="H30" s="108">
        <f>'Tab 1.1'!H33</f>
        <v>524.0245587730243</v>
      </c>
      <c r="I30" s="108">
        <f>'Tab 1.1'!I33</f>
        <v>522.87177431220425</v>
      </c>
      <c r="J30" s="108">
        <f>'Tab 1.1'!J33</f>
        <v>424.18281532072501</v>
      </c>
      <c r="K30" s="108">
        <f>'Tab 1.1'!K33</f>
        <v>243.56906072300075</v>
      </c>
      <c r="L30" s="108">
        <f>'Tab 1.1'!L33</f>
        <v>134.94172794871693</v>
      </c>
      <c r="M30" s="108">
        <f>'Tab 1.1'!M33</f>
        <v>-328.82158614000082</v>
      </c>
      <c r="N30" s="108">
        <f>'Tab 1.1'!N33</f>
        <v>-91.93238419792641</v>
      </c>
      <c r="O30" s="108">
        <f>'Tab 1.1'!O33</f>
        <v>202.33684809000309</v>
      </c>
      <c r="P30" s="108">
        <f>'Tab 1.1'!P33</f>
        <v>-181.43942276999812</v>
      </c>
      <c r="Q30" s="108">
        <f>'Tab 1.1'!Q33</f>
        <v>-282.6951815639959</v>
      </c>
      <c r="R30" s="108">
        <f>'Tab 1.1'!R33</f>
        <v>-126.21498259077993</v>
      </c>
      <c r="S30" s="108">
        <f>'Tab 1.1'!S33</f>
        <v>-331.84178029753696</v>
      </c>
      <c r="T30" s="108">
        <f>'Tab 1.1'!T33</f>
        <v>-29.633798054971415</v>
      </c>
      <c r="U30" s="108">
        <f>'Tab 1.1'!U33</f>
        <v>279.53263097349708</v>
      </c>
      <c r="V30" s="48"/>
      <c r="W30" s="73">
        <v>57.990495654597936</v>
      </c>
      <c r="X30" s="74">
        <v>25.593717189914514</v>
      </c>
      <c r="Y30" s="74">
        <v>-58.578875826550338</v>
      </c>
      <c r="Z30" s="74">
        <v>126.04455212267732</v>
      </c>
      <c r="AA30" s="74">
        <v>-49.525353588825041</v>
      </c>
      <c r="AB30" s="74">
        <v>12.356726440365478</v>
      </c>
      <c r="AC30" s="74">
        <v>157.23668747328585</v>
      </c>
      <c r="AD30" s="74">
        <v>50.726487595001245</v>
      </c>
      <c r="AE30" s="74">
        <v>220.93241369411493</v>
      </c>
      <c r="AF30" s="74">
        <v>127.90544989687176</v>
      </c>
      <c r="AG30" s="67">
        <v>85.946629130393703</v>
      </c>
      <c r="AH30" s="67">
        <v>3.4302788871569216</v>
      </c>
      <c r="AI30" s="67">
        <v>7.4722313633550899</v>
      </c>
      <c r="AJ30" s="67">
        <v>14.77356601097523</v>
      </c>
      <c r="AK30" s="67">
        <v>56.87417210953182</v>
      </c>
      <c r="AL30" s="67">
        <v>444.904589289162</v>
      </c>
      <c r="AM30" s="67">
        <v>93.019383685724591</v>
      </c>
      <c r="AN30" s="67">
        <v>-54.824885535679741</v>
      </c>
      <c r="AO30" s="67">
        <v>-5.2236860970713153</v>
      </c>
      <c r="AP30" s="67">
        <v>489.90096225923071</v>
      </c>
      <c r="AQ30" s="67">
        <v>27.274083078461405</v>
      </c>
      <c r="AR30" s="67">
        <v>58.384491810262816</v>
      </c>
      <c r="AS30" s="67">
        <v>161.72195101000051</v>
      </c>
      <c r="AT30" s="67">
        <v>176.80228942199992</v>
      </c>
      <c r="AU30" s="67">
        <v>16.415439260000106</v>
      </c>
      <c r="AV30" s="67">
        <v>138.18704704999999</v>
      </c>
      <c r="AW30" s="67">
        <v>-66.244737270000144</v>
      </c>
      <c r="AX30" s="67">
        <v>155.21131168299988</v>
      </c>
      <c r="AY30" s="67">
        <v>334.16633583251604</v>
      </c>
      <c r="AZ30" s="67">
        <v>140.4988973699995</v>
      </c>
      <c r="BA30" s="67">
        <v>-213.23404291999984</v>
      </c>
      <c r="BB30" s="67">
        <v>-126.48946233379922</v>
      </c>
      <c r="BC30" s="67">
        <v>-81.811882000000935</v>
      </c>
      <c r="BD30" s="67">
        <v>-138.99195147000205</v>
      </c>
      <c r="BE30" s="67">
        <v>-66.756630489998372</v>
      </c>
      <c r="BF30" s="67">
        <v>-41.261122180000058</v>
      </c>
      <c r="BG30" s="67">
        <v>-37.441216966019745</v>
      </c>
      <c r="BH30" s="67">
        <v>-42.551975411905957</v>
      </c>
      <c r="BI30" s="67">
        <v>10.128432069999768</v>
      </c>
      <c r="BJ30" s="67">
        <v>-22.067623890000021</v>
      </c>
      <c r="BK30" s="67">
        <v>309.99805844000019</v>
      </c>
      <c r="BL30" s="67">
        <v>-15.896872089999643</v>
      </c>
      <c r="BM30" s="67">
        <v>-193.21689703999922</v>
      </c>
      <c r="BN30" s="67">
        <v>101.45255878000152</v>
      </c>
      <c r="BO30" s="67">
        <v>23.828545420000175</v>
      </c>
      <c r="BP30" s="67">
        <v>115.3727003200005</v>
      </c>
      <c r="BQ30" s="67">
        <v>20.885874660000461</v>
      </c>
      <c r="BR30" s="67">
        <v>-341.52654316999877</v>
      </c>
      <c r="BS30" s="67">
        <v>-4.7398575899990671</v>
      </c>
      <c r="BT30" s="67">
        <v>-19.693037249999161</v>
      </c>
      <c r="BU30" s="67">
        <v>-135.9605945299985</v>
      </c>
      <c r="BV30" s="67">
        <v>-122.30169219399895</v>
      </c>
      <c r="BW30" s="67">
        <v>29.652669841541801</v>
      </c>
      <c r="BX30" s="67">
        <v>-126.27361237802111</v>
      </c>
      <c r="BY30" s="67">
        <v>-218.64080869410563</v>
      </c>
      <c r="BZ30" s="67">
        <v>189.0467686398047</v>
      </c>
      <c r="CA30" s="67">
        <v>80.651235872349616</v>
      </c>
      <c r="CB30" s="67">
        <v>-58.679428390405533</v>
      </c>
      <c r="CC30" s="67">
        <v>-85.485927830000179</v>
      </c>
      <c r="CD30" s="67">
        <v>-268.32765994947994</v>
      </c>
      <c r="CE30" s="67">
        <f>CE5-CE15+CE19</f>
        <v>-85.54654536500027</v>
      </c>
      <c r="CF30" s="67">
        <f>CF5-CF15+CF19</f>
        <v>-269.11637039249933</v>
      </c>
      <c r="CG30" s="67">
        <f t="shared" ref="CG30:CH30" si="29">CG5-CG15+CG19</f>
        <v>-195.23083277727173</v>
      </c>
      <c r="CH30" s="67">
        <f t="shared" si="29"/>
        <v>55.962908189799656</v>
      </c>
      <c r="CI30" s="67">
        <f t="shared" ref="CI30:CL30" si="30">CI5-CI15+CI19</f>
        <v>-72.021600786518718</v>
      </c>
      <c r="CJ30" s="67">
        <f t="shared" si="30"/>
        <v>-155.65818885761192</v>
      </c>
      <c r="CK30" s="67">
        <f t="shared" si="30"/>
        <v>-106.36361071191709</v>
      </c>
      <c r="CL30" s="67">
        <f t="shared" si="30"/>
        <v>150.60732660467536</v>
      </c>
      <c r="CM30" s="67">
        <f t="shared" ref="CM30:CP30" si="31">CM5-CM15+CM19</f>
        <v>40.163161250203814</v>
      </c>
      <c r="CN30" s="67">
        <f t="shared" si="31"/>
        <v>-349.70218356200036</v>
      </c>
      <c r="CO30" s="67">
        <f t="shared" si="31"/>
        <v>-121.08349295599973</v>
      </c>
      <c r="CP30" s="67">
        <f t="shared" si="31"/>
        <v>-22.800019392000074</v>
      </c>
      <c r="CQ30" s="67">
        <f t="shared" ref="CQ30" si="32">CQ5-CQ15+CQ19</f>
        <v>-126.44749829000027</v>
      </c>
      <c r="CR30" s="7"/>
      <c r="CS30" s="88"/>
      <c r="CT30" s="88"/>
    </row>
    <row r="31" spans="2:102" s="6" customFormat="1" ht="19" customHeight="1" x14ac:dyDescent="0.15">
      <c r="B31" s="5"/>
      <c r="D31" s="61"/>
      <c r="E31" s="13"/>
      <c r="F31" s="13"/>
      <c r="G31" s="13"/>
      <c r="H31" s="13"/>
      <c r="I31" s="13"/>
      <c r="J31" s="13"/>
      <c r="K31" s="13"/>
      <c r="L31" s="13"/>
      <c r="M31" s="13"/>
      <c r="N31" s="13"/>
      <c r="O31" s="13"/>
      <c r="P31" s="13"/>
      <c r="Q31" s="13"/>
      <c r="R31" s="13"/>
      <c r="S31" s="13"/>
      <c r="T31" s="13"/>
      <c r="U31" s="13"/>
      <c r="V31" s="14"/>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7"/>
    </row>
    <row r="32" spans="2:102" s="6" customFormat="1" ht="10.5" customHeight="1" x14ac:dyDescent="0.15">
      <c r="B32" s="5"/>
      <c r="D32" s="61"/>
      <c r="E32" s="13"/>
      <c r="F32" s="13"/>
      <c r="G32" s="13"/>
      <c r="H32" s="13"/>
      <c r="I32" s="13"/>
      <c r="J32" s="13"/>
      <c r="K32" s="13"/>
      <c r="L32" s="13"/>
      <c r="M32" s="13"/>
      <c r="N32" s="13"/>
      <c r="O32" s="13"/>
      <c r="P32" s="13"/>
      <c r="Q32" s="13"/>
      <c r="R32" s="13"/>
      <c r="S32" s="13"/>
      <c r="T32" s="13"/>
      <c r="U32" s="13"/>
      <c r="V32" s="14"/>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7"/>
    </row>
    <row r="33" spans="2:99" s="6" customFormat="1" ht="10.5" customHeight="1" x14ac:dyDescent="0.15">
      <c r="B33" s="5"/>
      <c r="E33" s="15"/>
      <c r="F33" s="15"/>
      <c r="G33" s="15"/>
      <c r="H33" s="15"/>
      <c r="I33" s="15"/>
      <c r="J33" s="15"/>
      <c r="K33" s="15"/>
      <c r="L33" s="15"/>
      <c r="M33" s="15"/>
      <c r="N33" s="15"/>
      <c r="O33" s="15"/>
      <c r="P33" s="15"/>
      <c r="Q33" s="15"/>
      <c r="R33" s="15"/>
      <c r="S33" s="15"/>
      <c r="T33" s="15"/>
      <c r="U33" s="15"/>
      <c r="V33" s="14"/>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7"/>
    </row>
    <row r="34" spans="2:99" s="6" customFormat="1" ht="14.5" customHeight="1" x14ac:dyDescent="0.15">
      <c r="B34" s="5"/>
      <c r="D34" s="17" t="s">
        <v>8</v>
      </c>
      <c r="E34" s="15"/>
      <c r="F34" s="15"/>
      <c r="G34" s="15"/>
      <c r="H34" s="15"/>
      <c r="I34" s="15"/>
      <c r="J34" s="15"/>
      <c r="K34" s="15"/>
      <c r="L34" s="15"/>
      <c r="M34" s="15"/>
      <c r="N34" s="15"/>
      <c r="O34" s="15"/>
      <c r="P34" s="15"/>
      <c r="Q34" s="15"/>
      <c r="R34" s="15"/>
      <c r="S34" s="15"/>
      <c r="T34" s="15"/>
      <c r="U34" s="15"/>
      <c r="V34" s="14"/>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F34" s="15"/>
      <c r="CG34" s="15"/>
      <c r="CH34" s="15"/>
      <c r="CI34" s="15"/>
      <c r="CJ34" s="15"/>
      <c r="CK34" s="15"/>
      <c r="CL34" s="15"/>
      <c r="CM34" s="15"/>
      <c r="CN34" s="15"/>
      <c r="CO34" s="15"/>
      <c r="CP34" s="15"/>
      <c r="CQ34" s="15"/>
      <c r="CR34" s="7"/>
    </row>
    <row r="35" spans="2:99" s="6" customFormat="1" ht="12" customHeight="1" x14ac:dyDescent="0.15">
      <c r="B35" s="5"/>
      <c r="D35" s="20" t="s">
        <v>7</v>
      </c>
      <c r="E35" s="15"/>
      <c r="F35" s="15"/>
      <c r="G35" s="15"/>
      <c r="H35" s="15"/>
      <c r="I35" s="15"/>
      <c r="J35" s="15"/>
      <c r="K35" s="15"/>
      <c r="L35" s="15"/>
      <c r="M35" s="15"/>
      <c r="N35" s="15"/>
      <c r="O35" s="15"/>
      <c r="P35" s="15"/>
      <c r="Q35" s="15"/>
      <c r="R35" s="15"/>
      <c r="S35" s="15"/>
      <c r="T35" s="15"/>
      <c r="U35" s="15"/>
      <c r="V35" s="14"/>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F35" s="15"/>
      <c r="CG35" s="15"/>
      <c r="CH35" s="15"/>
      <c r="CI35" s="15"/>
      <c r="CJ35" s="15"/>
      <c r="CK35" s="15"/>
      <c r="CL35" s="15"/>
      <c r="CM35" s="15"/>
      <c r="CN35" s="15"/>
      <c r="CO35" s="15"/>
      <c r="CP35" s="15"/>
      <c r="CQ35" s="15"/>
      <c r="CR35" s="7"/>
      <c r="CU35" s="15"/>
    </row>
    <row r="36" spans="2:99" ht="8.5" customHeight="1" x14ac:dyDescent="0.15">
      <c r="B36" s="10"/>
      <c r="C36" s="9"/>
      <c r="D36" s="9"/>
      <c r="E36" s="9"/>
      <c r="F36" s="9"/>
      <c r="G36" s="9"/>
      <c r="H36" s="9"/>
      <c r="I36" s="9"/>
      <c r="J36" s="9"/>
      <c r="K36" s="9"/>
      <c r="L36" s="9"/>
      <c r="M36" s="9"/>
      <c r="N36" s="9"/>
      <c r="O36" s="9"/>
      <c r="P36" s="9"/>
      <c r="Q36" s="9"/>
      <c r="R36" s="9"/>
      <c r="S36" s="9"/>
      <c r="T36" s="9"/>
      <c r="U36" s="9"/>
      <c r="V36" s="16"/>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16"/>
    </row>
    <row r="38" spans="2:99" ht="19" customHeight="1" x14ac:dyDescent="0.15">
      <c r="D38" s="17"/>
      <c r="E38" s="19"/>
      <c r="F38" s="19"/>
      <c r="G38" s="19"/>
      <c r="H38" s="19"/>
      <c r="I38" s="19"/>
      <c r="J38" s="19"/>
      <c r="K38" s="19"/>
      <c r="L38" s="19"/>
      <c r="M38" s="19"/>
      <c r="N38" s="19"/>
      <c r="O38" s="19"/>
      <c r="P38" s="19"/>
      <c r="Q38" s="19"/>
      <c r="R38" s="19"/>
      <c r="S38" s="19"/>
      <c r="T38" s="19"/>
      <c r="U38" s="19"/>
      <c r="CU38" s="136"/>
    </row>
    <row r="39" spans="2:99" ht="19" customHeight="1" x14ac:dyDescent="0.15">
      <c r="D39" s="20"/>
      <c r="E39" s="21"/>
      <c r="F39" s="21"/>
      <c r="G39" s="21"/>
      <c r="H39" s="21"/>
      <c r="I39" s="21"/>
      <c r="J39" s="21"/>
      <c r="K39" s="21"/>
      <c r="L39" s="21"/>
      <c r="M39" s="21"/>
      <c r="N39" s="21"/>
      <c r="O39" s="21"/>
      <c r="P39" s="21"/>
      <c r="Q39" s="21"/>
      <c r="R39" s="21"/>
      <c r="S39" s="21"/>
      <c r="T39" s="21"/>
      <c r="U39" s="21"/>
    </row>
  </sheetData>
  <mergeCells count="18">
    <mergeCell ref="W3:Z3"/>
    <mergeCell ref="AA3:AD3"/>
    <mergeCell ref="AE3:AH3"/>
    <mergeCell ref="AI3:AL3"/>
    <mergeCell ref="BK3:BN3"/>
    <mergeCell ref="CM3:CP3"/>
    <mergeCell ref="AM3:AP3"/>
    <mergeCell ref="AU3:AX3"/>
    <mergeCell ref="AY3:BB3"/>
    <mergeCell ref="BC3:BF3"/>
    <mergeCell ref="BG3:BJ3"/>
    <mergeCell ref="AQ3:AT3"/>
    <mergeCell ref="CI3:CL3"/>
    <mergeCell ref="BS3:BV3"/>
    <mergeCell ref="BW3:BZ3"/>
    <mergeCell ref="CA3:CD3"/>
    <mergeCell ref="CE3:CH3"/>
    <mergeCell ref="BO3:BR3"/>
  </mergeCells>
  <phoneticPr fontId="19"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Index</vt:lpstr>
      <vt:lpstr>Tab 1.1</vt:lpstr>
      <vt:lpstr>Tab 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Boe</dc:creator>
  <cp:lastModifiedBy>Alan Paul</cp:lastModifiedBy>
  <dcterms:created xsi:type="dcterms:W3CDTF">2021-05-20T03:21:00Z</dcterms:created>
  <dcterms:modified xsi:type="dcterms:W3CDTF">2026-07-03T02:27:15Z</dcterms:modified>
</cp:coreProperties>
</file>